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8790" yWindow="-225" windowWidth="12525" windowHeight="8280" tabRatio="775"/>
  </bookViews>
  <sheets>
    <sheet name="Dāmu komandas" sheetId="2" r:id="rId1"/>
    <sheet name="Dāmu pari" sheetId="4" r:id="rId2"/>
    <sheet name="Dāmas individuāli" sheetId="5" r:id="rId3"/>
    <sheet name="Kungu komandas" sheetId="1" r:id="rId4"/>
    <sheet name="Kungu pāri" sheetId="6" r:id="rId5"/>
    <sheet name="Kungi individuāli" sheetId="7" r:id="rId6"/>
  </sheets>
  <calcPr calcId="144525"/>
</workbook>
</file>

<file path=xl/calcChain.xml><?xml version="1.0" encoding="utf-8"?>
<calcChain xmlns="http://schemas.openxmlformats.org/spreadsheetml/2006/main">
  <c r="Q28" i="2" l="1"/>
  <c r="Q26" i="2"/>
  <c r="Q24" i="2"/>
  <c r="Q22" i="2"/>
  <c r="Q20" i="2"/>
  <c r="P28" i="2"/>
  <c r="P26" i="2"/>
  <c r="P24" i="2"/>
  <c r="P22" i="2"/>
  <c r="P20" i="2"/>
  <c r="O28" i="2"/>
  <c r="O26" i="2"/>
  <c r="O24" i="2"/>
  <c r="O22" i="2"/>
  <c r="O20" i="2"/>
  <c r="S15" i="2"/>
  <c r="S13" i="2"/>
  <c r="S11" i="2"/>
  <c r="S9" i="2"/>
  <c r="S7" i="2"/>
  <c r="S5" i="2"/>
  <c r="R15" i="2"/>
  <c r="R13" i="2"/>
  <c r="R11" i="2"/>
  <c r="R9" i="2"/>
  <c r="R7" i="2"/>
  <c r="R5" i="2"/>
  <c r="Q15" i="2"/>
  <c r="Q13" i="2"/>
  <c r="Q11" i="2"/>
  <c r="Q9" i="2"/>
  <c r="Q7" i="2"/>
  <c r="Q5" i="2"/>
  <c r="O44" i="1"/>
  <c r="N44" i="1"/>
  <c r="M44" i="1"/>
  <c r="O42" i="1"/>
  <c r="N42" i="1"/>
  <c r="M42" i="1"/>
  <c r="O40" i="1"/>
  <c r="N40" i="1"/>
  <c r="M40" i="1"/>
  <c r="O38" i="1"/>
  <c r="N38" i="1"/>
  <c r="M38" i="1"/>
  <c r="O33" i="1"/>
  <c r="N33" i="1"/>
  <c r="M33" i="1"/>
  <c r="O31" i="1"/>
  <c r="N31" i="1"/>
  <c r="M31" i="1"/>
  <c r="O29" i="1"/>
  <c r="N29" i="1"/>
  <c r="M29" i="1"/>
  <c r="O27" i="1"/>
  <c r="N27" i="1"/>
  <c r="M27" i="1"/>
  <c r="O22" i="1"/>
  <c r="N22" i="1"/>
  <c r="M22" i="1"/>
  <c r="O20" i="1"/>
  <c r="N20" i="1"/>
  <c r="M20" i="1"/>
  <c r="O18" i="1"/>
  <c r="N18" i="1"/>
  <c r="M18" i="1"/>
  <c r="O16" i="1"/>
  <c r="N16" i="1"/>
  <c r="M16" i="1"/>
  <c r="O11" i="1"/>
  <c r="O9" i="1"/>
  <c r="O7" i="1"/>
  <c r="O5" i="1"/>
  <c r="N11" i="1"/>
  <c r="N9" i="1"/>
  <c r="N7" i="1"/>
  <c r="N5" i="1"/>
  <c r="M11" i="1"/>
  <c r="M9" i="1"/>
  <c r="M7" i="1"/>
  <c r="M5" i="1"/>
  <c r="T11" i="2" l="1"/>
  <c r="P38" i="1"/>
  <c r="T15" i="2"/>
  <c r="P27" i="1"/>
  <c r="P20" i="1"/>
  <c r="T9" i="2"/>
  <c r="R20" i="2"/>
  <c r="R24" i="2"/>
  <c r="P31" i="1"/>
  <c r="P42" i="1"/>
  <c r="R26" i="2"/>
  <c r="R28" i="2"/>
  <c r="R22" i="2"/>
  <c r="T5" i="2"/>
  <c r="T13" i="2"/>
  <c r="T7" i="2"/>
  <c r="P44" i="1"/>
  <c r="P18" i="1"/>
  <c r="P40" i="1"/>
  <c r="P33" i="1"/>
  <c r="P29" i="1"/>
  <c r="P11" i="1"/>
  <c r="P5" i="1"/>
  <c r="P9" i="1"/>
  <c r="P7" i="1"/>
  <c r="P22" i="1"/>
  <c r="P16" i="1"/>
  <c r="O24" i="4" l="1"/>
  <c r="Q28" i="4"/>
  <c r="Q26" i="4"/>
  <c r="Q24" i="4"/>
  <c r="Q22" i="4"/>
  <c r="Q20" i="4"/>
  <c r="S15" i="4"/>
  <c r="S13" i="4"/>
  <c r="S11" i="4"/>
  <c r="S9" i="4"/>
  <c r="S7" i="4"/>
  <c r="S5" i="4"/>
  <c r="O77" i="6"/>
  <c r="O75" i="6"/>
  <c r="O73" i="6"/>
  <c r="O71" i="6"/>
  <c r="P66" i="6"/>
  <c r="O66" i="6"/>
  <c r="P64" i="6"/>
  <c r="O64" i="6"/>
  <c r="P62" i="6"/>
  <c r="O62" i="6"/>
  <c r="P60" i="6"/>
  <c r="O60" i="6"/>
  <c r="P55" i="6"/>
  <c r="O55" i="6"/>
  <c r="P53" i="6"/>
  <c r="O53" i="6"/>
  <c r="P51" i="6"/>
  <c r="O51" i="6"/>
  <c r="P49" i="6"/>
  <c r="O49" i="6"/>
  <c r="P44" i="6"/>
  <c r="O44" i="6"/>
  <c r="P42" i="6"/>
  <c r="O42" i="6"/>
  <c r="P40" i="6"/>
  <c r="O40" i="6"/>
  <c r="P38" i="6"/>
  <c r="O38" i="6"/>
  <c r="O33" i="6"/>
  <c r="O31" i="6"/>
  <c r="O29" i="6"/>
  <c r="O27" i="6"/>
  <c r="O22" i="6"/>
  <c r="P22" i="6" s="1"/>
  <c r="O20" i="6"/>
  <c r="P20" i="6" s="1"/>
  <c r="O18" i="6"/>
  <c r="P18" i="6" s="1"/>
  <c r="O16" i="6"/>
  <c r="P16" i="6" s="1"/>
  <c r="M16" i="6"/>
  <c r="N16" i="6"/>
  <c r="M18" i="6"/>
  <c r="N18" i="6"/>
  <c r="M20" i="6"/>
  <c r="N20" i="6"/>
  <c r="M22" i="6"/>
  <c r="N22" i="6"/>
  <c r="P7" i="6"/>
  <c r="P9" i="6"/>
  <c r="P11" i="6"/>
  <c r="P5" i="6"/>
  <c r="O11" i="6"/>
  <c r="O9" i="6"/>
  <c r="O7" i="6"/>
  <c r="O5" i="6"/>
  <c r="L86" i="6"/>
  <c r="L84" i="6"/>
  <c r="L82" i="6"/>
  <c r="M86" i="6"/>
  <c r="M84" i="6"/>
  <c r="M82" i="6"/>
  <c r="K86" i="6"/>
  <c r="K84" i="6"/>
  <c r="K82" i="6"/>
  <c r="Q58" i="5"/>
  <c r="Q56" i="5"/>
  <c r="Q54" i="5"/>
  <c r="Q52" i="5"/>
  <c r="R52" i="5" s="1"/>
  <c r="Q50" i="5"/>
  <c r="O50" i="5"/>
  <c r="P50" i="5"/>
  <c r="R50" i="5" s="1"/>
  <c r="O52" i="5"/>
  <c r="P52" i="5"/>
  <c r="O54" i="5"/>
  <c r="P54" i="5"/>
  <c r="R54" i="5" s="1"/>
  <c r="O56" i="5"/>
  <c r="P56" i="5"/>
  <c r="R56" i="5" s="1"/>
  <c r="O58" i="5"/>
  <c r="P58" i="5"/>
  <c r="R58" i="5" s="1"/>
  <c r="S45" i="5"/>
  <c r="R45" i="5"/>
  <c r="Q45" i="5"/>
  <c r="S43" i="5"/>
  <c r="R43" i="5"/>
  <c r="T43" i="5" s="1"/>
  <c r="Q43" i="5"/>
  <c r="S41" i="5"/>
  <c r="R41" i="5"/>
  <c r="T41" i="5" s="1"/>
  <c r="Q41" i="5"/>
  <c r="S39" i="5"/>
  <c r="R39" i="5"/>
  <c r="Q39" i="5"/>
  <c r="S37" i="5"/>
  <c r="R37" i="5"/>
  <c r="Q37" i="5"/>
  <c r="S35" i="5"/>
  <c r="R35" i="5"/>
  <c r="T35" i="5" s="1"/>
  <c r="Q35" i="5"/>
  <c r="S30" i="5"/>
  <c r="R30" i="5"/>
  <c r="T30" i="5" s="1"/>
  <c r="Q30" i="5"/>
  <c r="S28" i="5"/>
  <c r="R28" i="5"/>
  <c r="Q28" i="5"/>
  <c r="S26" i="5"/>
  <c r="R26" i="5"/>
  <c r="Q26" i="5"/>
  <c r="S24" i="5"/>
  <c r="R24" i="5"/>
  <c r="T24" i="5" s="1"/>
  <c r="Q24" i="5"/>
  <c r="S22" i="5"/>
  <c r="R22" i="5"/>
  <c r="T22" i="5" s="1"/>
  <c r="Q22" i="5"/>
  <c r="S20" i="5"/>
  <c r="R20" i="5"/>
  <c r="Q20" i="5"/>
  <c r="S15" i="5"/>
  <c r="S13" i="5"/>
  <c r="S11" i="5"/>
  <c r="S9" i="5"/>
  <c r="S7" i="5"/>
  <c r="S5" i="5"/>
  <c r="M128" i="7"/>
  <c r="L128" i="7"/>
  <c r="N128" i="7" s="1"/>
  <c r="K128" i="7"/>
  <c r="M126" i="7"/>
  <c r="L126" i="7"/>
  <c r="N126" i="7" s="1"/>
  <c r="K126" i="7"/>
  <c r="N124" i="7"/>
  <c r="M124" i="7"/>
  <c r="L124" i="7"/>
  <c r="K124" i="7"/>
  <c r="P139" i="7"/>
  <c r="O139" i="7"/>
  <c r="N139" i="7"/>
  <c r="M139" i="7"/>
  <c r="P137" i="7"/>
  <c r="O137" i="7"/>
  <c r="N137" i="7"/>
  <c r="M137" i="7"/>
  <c r="P135" i="7"/>
  <c r="O135" i="7"/>
  <c r="N135" i="7"/>
  <c r="M135" i="7"/>
  <c r="P133" i="7"/>
  <c r="O133" i="7"/>
  <c r="N133" i="7"/>
  <c r="M133" i="7"/>
  <c r="O119" i="7"/>
  <c r="N119" i="7"/>
  <c r="P119" i="7" s="1"/>
  <c r="M119" i="7"/>
  <c r="P117" i="7"/>
  <c r="O117" i="7"/>
  <c r="N117" i="7"/>
  <c r="M117" i="7"/>
  <c r="P115" i="7"/>
  <c r="O115" i="7"/>
  <c r="N115" i="7"/>
  <c r="M115" i="7"/>
  <c r="P113" i="7"/>
  <c r="O113" i="7"/>
  <c r="N113" i="7"/>
  <c r="M113" i="7"/>
  <c r="O108" i="7"/>
  <c r="N108" i="7"/>
  <c r="P108" i="7" s="1"/>
  <c r="M108" i="7"/>
  <c r="P106" i="7"/>
  <c r="O106" i="7"/>
  <c r="N106" i="7"/>
  <c r="M106" i="7"/>
  <c r="P104" i="7"/>
  <c r="O104" i="7"/>
  <c r="N104" i="7"/>
  <c r="M104" i="7"/>
  <c r="P102" i="7"/>
  <c r="O102" i="7"/>
  <c r="N102" i="7"/>
  <c r="M102" i="7"/>
  <c r="O97" i="7"/>
  <c r="P97" i="7" s="1"/>
  <c r="N97" i="7"/>
  <c r="M97" i="7"/>
  <c r="O95" i="7"/>
  <c r="P95" i="7" s="1"/>
  <c r="N95" i="7"/>
  <c r="M95" i="7"/>
  <c r="O93" i="7"/>
  <c r="P93" i="7" s="1"/>
  <c r="N93" i="7"/>
  <c r="M93" i="7"/>
  <c r="O91" i="7"/>
  <c r="P91" i="7" s="1"/>
  <c r="N91" i="7"/>
  <c r="M91" i="7"/>
  <c r="P86" i="7"/>
  <c r="O86" i="7"/>
  <c r="N86" i="7"/>
  <c r="M86" i="7"/>
  <c r="P84" i="7"/>
  <c r="O84" i="7"/>
  <c r="N84" i="7"/>
  <c r="M84" i="7"/>
  <c r="P82" i="7"/>
  <c r="O82" i="7"/>
  <c r="N82" i="7"/>
  <c r="M82" i="7"/>
  <c r="P80" i="7"/>
  <c r="O80" i="7"/>
  <c r="N80" i="7"/>
  <c r="M80" i="7"/>
  <c r="N62" i="7"/>
  <c r="N64" i="7"/>
  <c r="N60" i="7"/>
  <c r="M64" i="7"/>
  <c r="M62" i="7"/>
  <c r="M60" i="7"/>
  <c r="O75" i="7"/>
  <c r="P75" i="7" s="1"/>
  <c r="N75" i="7"/>
  <c r="M75" i="7"/>
  <c r="O73" i="7"/>
  <c r="P73" i="7" s="1"/>
  <c r="N73" i="7"/>
  <c r="M73" i="7"/>
  <c r="O71" i="7"/>
  <c r="P71" i="7" s="1"/>
  <c r="N71" i="7"/>
  <c r="M71" i="7"/>
  <c r="O69" i="7"/>
  <c r="P69" i="7" s="1"/>
  <c r="N69" i="7"/>
  <c r="M69" i="7"/>
  <c r="O55" i="7"/>
  <c r="N55" i="7"/>
  <c r="P55" i="7" s="1"/>
  <c r="M55" i="7"/>
  <c r="P53" i="7"/>
  <c r="O53" i="7"/>
  <c r="N53" i="7"/>
  <c r="M53" i="7"/>
  <c r="P51" i="7"/>
  <c r="O51" i="7"/>
  <c r="N51" i="7"/>
  <c r="M51" i="7"/>
  <c r="P49" i="7"/>
  <c r="O49" i="7"/>
  <c r="N49" i="7"/>
  <c r="M49" i="7"/>
  <c r="O44" i="7"/>
  <c r="N44" i="7"/>
  <c r="P44" i="7" s="1"/>
  <c r="M44" i="7"/>
  <c r="O42" i="7"/>
  <c r="N42" i="7"/>
  <c r="P42" i="7" s="1"/>
  <c r="M42" i="7"/>
  <c r="O40" i="7"/>
  <c r="N40" i="7"/>
  <c r="P40" i="7" s="1"/>
  <c r="M40" i="7"/>
  <c r="O38" i="7"/>
  <c r="N38" i="7"/>
  <c r="P38" i="7" s="1"/>
  <c r="M38" i="7"/>
  <c r="O33" i="7"/>
  <c r="N33" i="7"/>
  <c r="P33" i="7" s="1"/>
  <c r="M33" i="7"/>
  <c r="P31" i="7"/>
  <c r="O31" i="7"/>
  <c r="N31" i="7"/>
  <c r="M31" i="7"/>
  <c r="P29" i="7"/>
  <c r="O29" i="7"/>
  <c r="N29" i="7"/>
  <c r="M29" i="7"/>
  <c r="P27" i="7"/>
  <c r="O27" i="7"/>
  <c r="N27" i="7"/>
  <c r="M27" i="7"/>
  <c r="O22" i="7"/>
  <c r="P22" i="7" s="1"/>
  <c r="N22" i="7"/>
  <c r="M22" i="7"/>
  <c r="O20" i="7"/>
  <c r="P20" i="7" s="1"/>
  <c r="N20" i="7"/>
  <c r="M20" i="7"/>
  <c r="O18" i="7"/>
  <c r="P18" i="7" s="1"/>
  <c r="N18" i="7"/>
  <c r="M18" i="7"/>
  <c r="O16" i="7"/>
  <c r="P16" i="7" s="1"/>
  <c r="N16" i="7"/>
  <c r="M16" i="7"/>
  <c r="P7" i="7"/>
  <c r="P9" i="7"/>
  <c r="P11" i="7"/>
  <c r="O11" i="7"/>
  <c r="O9" i="7"/>
  <c r="O7" i="7"/>
  <c r="P5" i="7"/>
  <c r="O5" i="7"/>
  <c r="N77" i="6"/>
  <c r="M77" i="6"/>
  <c r="N75" i="6"/>
  <c r="M75" i="6"/>
  <c r="N73" i="6"/>
  <c r="M73" i="6"/>
  <c r="N71" i="6"/>
  <c r="P71" i="6" s="1"/>
  <c r="M71" i="6"/>
  <c r="N66" i="6"/>
  <c r="M66" i="6"/>
  <c r="N64" i="6"/>
  <c r="M64" i="6"/>
  <c r="N62" i="6"/>
  <c r="M62" i="6"/>
  <c r="N60" i="6"/>
  <c r="M60" i="6"/>
  <c r="N55" i="6"/>
  <c r="M55" i="6"/>
  <c r="N53" i="6"/>
  <c r="M53" i="6"/>
  <c r="N51" i="6"/>
  <c r="M51" i="6"/>
  <c r="N49" i="6"/>
  <c r="M49" i="6"/>
  <c r="N44" i="6"/>
  <c r="M44" i="6"/>
  <c r="N42" i="6"/>
  <c r="M42" i="6"/>
  <c r="N40" i="6"/>
  <c r="M40" i="6"/>
  <c r="N38" i="6"/>
  <c r="M38" i="6"/>
  <c r="N33" i="6"/>
  <c r="M33" i="6"/>
  <c r="N31" i="6"/>
  <c r="P31" i="6" s="1"/>
  <c r="M31" i="6"/>
  <c r="N29" i="6"/>
  <c r="M29" i="6"/>
  <c r="N27" i="6"/>
  <c r="P27" i="6" s="1"/>
  <c r="M27" i="6"/>
  <c r="M7" i="6"/>
  <c r="M5" i="6"/>
  <c r="T20" i="5" l="1"/>
  <c r="T28" i="5"/>
  <c r="T39" i="5"/>
  <c r="T26" i="5"/>
  <c r="T37" i="5"/>
  <c r="T45" i="5"/>
  <c r="P33" i="6"/>
  <c r="P29" i="6"/>
  <c r="P77" i="6"/>
  <c r="P75" i="6"/>
  <c r="P73" i="6"/>
  <c r="N86" i="6"/>
  <c r="N84" i="6"/>
  <c r="N82" i="6"/>
  <c r="P28" i="4"/>
  <c r="R28" i="4" s="1"/>
  <c r="P26" i="4"/>
  <c r="R26" i="4" s="1"/>
  <c r="P24" i="4"/>
  <c r="R24" i="4" s="1"/>
  <c r="P22" i="4"/>
  <c r="R22" i="4" s="1"/>
  <c r="P20" i="4"/>
  <c r="R20" i="4" s="1"/>
  <c r="O28" i="4"/>
  <c r="O26" i="4"/>
  <c r="O22" i="4"/>
  <c r="O20" i="4"/>
  <c r="R15" i="4"/>
  <c r="T15" i="4" s="1"/>
  <c r="R13" i="4"/>
  <c r="T13" i="4" s="1"/>
  <c r="R11" i="4"/>
  <c r="T11" i="4" s="1"/>
  <c r="R9" i="4"/>
  <c r="T9" i="4" s="1"/>
  <c r="R7" i="4"/>
  <c r="T7" i="4" s="1"/>
  <c r="R5" i="4"/>
  <c r="T5" i="4" s="1"/>
  <c r="Q15" i="4"/>
  <c r="Q13" i="4"/>
  <c r="Q11" i="4"/>
  <c r="Q9" i="4"/>
  <c r="Q7" i="4"/>
  <c r="Q5" i="4"/>
  <c r="N11" i="6"/>
  <c r="N9" i="6"/>
  <c r="N7" i="6"/>
  <c r="N5" i="6"/>
  <c r="M11" i="6"/>
  <c r="M9" i="6"/>
  <c r="R15" i="5"/>
  <c r="T15" i="5" s="1"/>
  <c r="R13" i="5"/>
  <c r="T13" i="5" s="1"/>
  <c r="R11" i="5"/>
  <c r="T11" i="5" s="1"/>
  <c r="R9" i="5"/>
  <c r="T9" i="5" s="1"/>
  <c r="R7" i="5"/>
  <c r="T7" i="5" s="1"/>
  <c r="R5" i="5"/>
  <c r="T5" i="5" s="1"/>
  <c r="Q15" i="5"/>
  <c r="Q13" i="5"/>
  <c r="Q11" i="5"/>
  <c r="Q9" i="5"/>
  <c r="Q7" i="5"/>
  <c r="Q5" i="5"/>
  <c r="M161" i="7"/>
  <c r="M159" i="7"/>
  <c r="M157" i="7"/>
  <c r="M155" i="7"/>
  <c r="M11" i="7"/>
  <c r="M9" i="7"/>
  <c r="M7" i="7"/>
  <c r="M150" i="7"/>
  <c r="M148" i="7"/>
  <c r="M146" i="7"/>
  <c r="M172" i="7"/>
  <c r="M170" i="7"/>
  <c r="M168" i="7"/>
  <c r="O172" i="7"/>
  <c r="N172" i="7"/>
  <c r="O170" i="7"/>
  <c r="N170" i="7"/>
  <c r="O168" i="7"/>
  <c r="N168" i="7"/>
  <c r="O166" i="7"/>
  <c r="N166" i="7"/>
  <c r="M166" i="7"/>
  <c r="O161" i="7"/>
  <c r="N161" i="7"/>
  <c r="O159" i="7"/>
  <c r="N159" i="7"/>
  <c r="O157" i="7"/>
  <c r="N157" i="7"/>
  <c r="O155" i="7"/>
  <c r="N155" i="7"/>
  <c r="O150" i="7"/>
  <c r="N150" i="7"/>
  <c r="O148" i="7"/>
  <c r="N148" i="7"/>
  <c r="O146" i="7"/>
  <c r="N146" i="7"/>
  <c r="O144" i="7"/>
  <c r="N144" i="7"/>
  <c r="M144" i="7"/>
  <c r="N11" i="7"/>
  <c r="N9" i="7"/>
  <c r="N7" i="7"/>
  <c r="N5" i="7"/>
  <c r="M5" i="7"/>
  <c r="L64" i="7"/>
  <c r="L62" i="7"/>
  <c r="L60" i="7"/>
  <c r="K60" i="7"/>
  <c r="K64" i="7"/>
  <c r="K62" i="7"/>
  <c r="P150" i="7" l="1"/>
  <c r="P148" i="7"/>
  <c r="P146" i="7"/>
  <c r="P144" i="7"/>
  <c r="P161" i="7"/>
  <c r="P159" i="7"/>
  <c r="P157" i="7"/>
  <c r="P155" i="7"/>
  <c r="P172" i="7"/>
  <c r="P170" i="7"/>
  <c r="P168" i="7"/>
  <c r="P166" i="7"/>
</calcChain>
</file>

<file path=xl/comments1.xml><?xml version="1.0" encoding="utf-8"?>
<comments xmlns="http://schemas.openxmlformats.org/spreadsheetml/2006/main">
  <authors>
    <author>Windows User</author>
  </authors>
  <commentList>
    <comment ref="D64" author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neiradās</t>
        </r>
      </text>
    </comment>
  </commentList>
</comments>
</file>

<file path=xl/sharedStrings.xml><?xml version="1.0" encoding="utf-8"?>
<sst xmlns="http://schemas.openxmlformats.org/spreadsheetml/2006/main" count="1269" uniqueCount="256">
  <si>
    <t>1. grupa</t>
  </si>
  <si>
    <t>Spēlētājs</t>
  </si>
  <si>
    <t>Klubs</t>
  </si>
  <si>
    <t>1.</t>
  </si>
  <si>
    <t>2.</t>
  </si>
  <si>
    <t>3.</t>
  </si>
  <si>
    <t>4.</t>
  </si>
  <si>
    <t>P.</t>
  </si>
  <si>
    <t>+</t>
  </si>
  <si>
    <t>-</t>
  </si>
  <si>
    <t>(+/-)</t>
  </si>
  <si>
    <t>V.</t>
  </si>
  <si>
    <t>Kungu Komandas</t>
  </si>
  <si>
    <t>2. grupa</t>
  </si>
  <si>
    <t>3. grupa</t>
  </si>
  <si>
    <t>4. grupa</t>
  </si>
  <si>
    <t>Komanda</t>
  </si>
  <si>
    <t>BAMS</t>
  </si>
  <si>
    <t>Dāmu komandas</t>
  </si>
  <si>
    <t>Dāmu pāri</t>
  </si>
  <si>
    <t>Pāris</t>
  </si>
  <si>
    <t>Dāmas Individuāli</t>
  </si>
  <si>
    <t>5. grupa</t>
  </si>
  <si>
    <t>6. grupa</t>
  </si>
  <si>
    <t>7. grupa</t>
  </si>
  <si>
    <t>8. grupa</t>
  </si>
  <si>
    <t>Kungu pāri</t>
  </si>
  <si>
    <t>5.</t>
  </si>
  <si>
    <t>Kungi Individuāli</t>
  </si>
  <si>
    <t>9. grupa</t>
  </si>
  <si>
    <t>10. grupa</t>
  </si>
  <si>
    <t>11. grupa</t>
  </si>
  <si>
    <t>12. grupa</t>
  </si>
  <si>
    <t>13. grupa</t>
  </si>
  <si>
    <t>14. grupa</t>
  </si>
  <si>
    <t>15. grupa</t>
  </si>
  <si>
    <t>16. grupa</t>
  </si>
  <si>
    <t>ŠMK PRIEKULE</t>
  </si>
  <si>
    <t>VECUMNIEKI</t>
  </si>
  <si>
    <t>ASĀS ADATAS</t>
  </si>
  <si>
    <t>BAUSKAS DARTS</t>
  </si>
  <si>
    <t>KLONDAIKA</t>
  </si>
  <si>
    <t>NB DARTS CLUB</t>
  </si>
  <si>
    <t>SK KUORSOVA „50 + 1”</t>
  </si>
  <si>
    <t>DK IRLAVA</t>
  </si>
  <si>
    <t>CĒSU ŠMSK 50</t>
  </si>
  <si>
    <t>6.</t>
  </si>
  <si>
    <t>BDK LŪSIS</t>
  </si>
  <si>
    <t>LDO Klubu kauss 2018</t>
  </si>
  <si>
    <t>ŠMK VECPIEBALGA</t>
  </si>
  <si>
    <t>Kristīne Mickus</t>
  </si>
  <si>
    <t>Anita Māldere</t>
  </si>
  <si>
    <t>Lonija Stare</t>
  </si>
  <si>
    <t>Olga Kaņepa</t>
  </si>
  <si>
    <t>Sandija Andersone</t>
  </si>
  <si>
    <t>Vita Grebska</t>
  </si>
  <si>
    <t>Anda Seimane</t>
  </si>
  <si>
    <t>Ilze Ozola</t>
  </si>
  <si>
    <t>Olita Simaško</t>
  </si>
  <si>
    <t>Irēna Bauze</t>
  </si>
  <si>
    <t>Zeltīte Strade</t>
  </si>
  <si>
    <t>Areta Kovaļevska</t>
  </si>
  <si>
    <t>Marija Ružāne</t>
  </si>
  <si>
    <t>Avelīna Lāce</t>
  </si>
  <si>
    <t>Sandra Alenčika</t>
  </si>
  <si>
    <t>Ilva Kalniņa</t>
  </si>
  <si>
    <t>Biruta Skvirecka</t>
  </si>
  <si>
    <t>Laima Upeniece</t>
  </si>
  <si>
    <t>Kristīne Zaķīte</t>
  </si>
  <si>
    <t>Elīna Petrovska</t>
  </si>
  <si>
    <t>Alise Medne</t>
  </si>
  <si>
    <t>Anita Vents</t>
  </si>
  <si>
    <t>BAUSKAS DARTS 1</t>
  </si>
  <si>
    <t>BAUSKAS DARTS 3</t>
  </si>
  <si>
    <t>ŠMK PRIEKULE 2</t>
  </si>
  <si>
    <t>ŠMK PRIEKULE 1</t>
  </si>
  <si>
    <t>BAUSKAS DARTS 2</t>
  </si>
  <si>
    <t>BAMS DARTS</t>
  </si>
  <si>
    <t>DK IRLAVA 2</t>
  </si>
  <si>
    <t>VECUMNIEKI 2</t>
  </si>
  <si>
    <t>VECUMNIEKI 1</t>
  </si>
  <si>
    <t>BAMS DARTS 1</t>
  </si>
  <si>
    <t>#</t>
  </si>
  <si>
    <t>ŠMK VECPIEBALGA 1</t>
  </si>
  <si>
    <t>BAMS DARTS 2</t>
  </si>
  <si>
    <t>ŠMK VECPIEBALGA 2</t>
  </si>
  <si>
    <t>Kristaps Mickus</t>
  </si>
  <si>
    <t>Guntis Kivriņš</t>
  </si>
  <si>
    <t>Laimonis Naglis</t>
  </si>
  <si>
    <t>Ilgvars Lācis</t>
  </si>
  <si>
    <t>Žanis Buklovskis</t>
  </si>
  <si>
    <t>Antons Kuzmans</t>
  </si>
  <si>
    <t>Gunārs Grauze</t>
  </si>
  <si>
    <t>Artūrs Bauze</t>
  </si>
  <si>
    <t>Rihards Tomašickis</t>
  </si>
  <si>
    <t>Zigmunds Krauklis</t>
  </si>
  <si>
    <t>Matīss Bauers</t>
  </si>
  <si>
    <t>Edgars Simaško</t>
  </si>
  <si>
    <t>Gatis Ozols</t>
  </si>
  <si>
    <t>Andis Lauva</t>
  </si>
  <si>
    <t>Artis Simaško</t>
  </si>
  <si>
    <t>Kaspars Dubra</t>
  </si>
  <si>
    <t>Nauris Gleglu</t>
  </si>
  <si>
    <t>Aigars Strēlis</t>
  </si>
  <si>
    <t>Marsels Frīdenbergs</t>
  </si>
  <si>
    <t>Aleksandrs Ligotnis</t>
  </si>
  <si>
    <t>Oskars Kuzmans</t>
  </si>
  <si>
    <t>Ingus Bušs</t>
  </si>
  <si>
    <t>Atis Bialkovskis</t>
  </si>
  <si>
    <t>Kaspars Abramenko</t>
  </si>
  <si>
    <t>Valdis Sermols</t>
  </si>
  <si>
    <t>Igors Ņikitins</t>
  </si>
  <si>
    <t>Lauris Karavics</t>
  </si>
  <si>
    <t>Rūdolfs Mežeckis</t>
  </si>
  <si>
    <t>Haralds Trankals</t>
  </si>
  <si>
    <t>Roberts Kovaļevskis</t>
  </si>
  <si>
    <t>Varis Važa</t>
  </si>
  <si>
    <t>Ivars Šķesters</t>
  </si>
  <si>
    <t>Mārcis Žukovs</t>
  </si>
  <si>
    <t>Andris Mednis</t>
  </si>
  <si>
    <t>Emīls Lībeks</t>
  </si>
  <si>
    <t>Arnis Vents</t>
  </si>
  <si>
    <t>Arturs Auders</t>
  </si>
  <si>
    <t>Valters Melderis</t>
  </si>
  <si>
    <t>Gunārs Zommers</t>
  </si>
  <si>
    <t>Ingus Trušinskis</t>
  </si>
  <si>
    <t>Nauris Ozoliņš</t>
  </si>
  <si>
    <t>Aivis Konstantinovičs</t>
  </si>
  <si>
    <t>Arnis Kupčs</t>
  </si>
  <si>
    <t>Jānis Kalniņš</t>
  </si>
  <si>
    <t>Gunārs Ozoliņš</t>
  </si>
  <si>
    <t>Aleksandrs Kalderauskis</t>
  </si>
  <si>
    <t>Rolands Kovaļevskis</t>
  </si>
  <si>
    <t>Guntars Stipins</t>
  </si>
  <si>
    <t>Aivars Šutka</t>
  </si>
  <si>
    <t>Juris Alenčiks</t>
  </si>
  <si>
    <t>Ainārs Zandersons</t>
  </si>
  <si>
    <t>Oskars Kovaļevskis</t>
  </si>
  <si>
    <t>Jurijs Botvinko</t>
  </si>
  <si>
    <t>Sandis Kipens</t>
  </si>
  <si>
    <t>Gatis Zvejnieks</t>
  </si>
  <si>
    <t>Reno Roga</t>
  </si>
  <si>
    <t>Uldis Zeitmanis</t>
  </si>
  <si>
    <t>Raimonds Mazbergs</t>
  </si>
  <si>
    <t>Zigmārs Zarāns</t>
  </si>
  <si>
    <t>Raimonds Jankūns</t>
  </si>
  <si>
    <t>Rihards Slišāns</t>
  </si>
  <si>
    <t>Jānis Oliņš</t>
  </si>
  <si>
    <t>Marija Ružāne
Zeltīte Strade</t>
  </si>
  <si>
    <t>Anda Seimane
Vita Grebska</t>
  </si>
  <si>
    <t>Lonija Stare
Olita Simaško</t>
  </si>
  <si>
    <t>Anita Māldere
Biruta Skvirecka</t>
  </si>
  <si>
    <t>Ilva Kalniņa
Areta Kovaļevska</t>
  </si>
  <si>
    <t>Laima Upeniece
Elīna Petrovska</t>
  </si>
  <si>
    <t>Irēna Bauze
Kristīne Mickus</t>
  </si>
  <si>
    <t>Sandija Andersone
Kristīne Zaķīte</t>
  </si>
  <si>
    <t>Ilze Ozola
Sandra Alenčika</t>
  </si>
  <si>
    <t>Avelīna Lāce
Alise Medne</t>
  </si>
  <si>
    <t>Anita Vents
Olga Kaņepa</t>
  </si>
  <si>
    <t>Aigars Strēlis
Kristaps Mickus</t>
  </si>
  <si>
    <t>Juris Alenčiks
Raimonds Mazbergs</t>
  </si>
  <si>
    <t>Zigmunds Krauklis
Aleksandrs Līgotnis</t>
  </si>
  <si>
    <t>Kaspars Abramenko
Marsels Frīdenbergs</t>
  </si>
  <si>
    <t>Aivars Šutka
Laimonis Naglis</t>
  </si>
  <si>
    <t>Artis Simaško
Guntis Kivriņš</t>
  </si>
  <si>
    <t>Gunārs Zommers
Antons Kuzmans</t>
  </si>
  <si>
    <t>Artūrs Bauze
Arturs Auders</t>
  </si>
  <si>
    <t>Nauris Gleglu
Lauris Karavics</t>
  </si>
  <si>
    <t>Andis Lauva
Ilgvars Lācis</t>
  </si>
  <si>
    <t>Valdis Sermols
Arnis Kupčs</t>
  </si>
  <si>
    <t>Aleksandrs Kalderauskis
Ingus Bušs</t>
  </si>
  <si>
    <t>Žanis Buklovskis
Uldis Zeitmanis</t>
  </si>
  <si>
    <t>Rihards Tomašickis
Gunārs Ozoliņš</t>
  </si>
  <si>
    <t>Gunārs Grauze
Sandis Kipens</t>
  </si>
  <si>
    <t>Guntars Stipins
Reno Roga</t>
  </si>
  <si>
    <t>Ivars Šķesters
Zigmārs Zarāns</t>
  </si>
  <si>
    <t>Edgars Simaško
Rihards Slišāns</t>
  </si>
  <si>
    <t>Valters Melderis
Atis Bialkovskis</t>
  </si>
  <si>
    <t>Ingus Trušinskis
Rūdolfs Mežeckis</t>
  </si>
  <si>
    <t>Kaspars Dubra
Nauris Ozoliņš</t>
  </si>
  <si>
    <t>Jānis Oliņš
Varis Važa</t>
  </si>
  <si>
    <t>Oskars Kovaļevskis
Aivis Konstantinovičs</t>
  </si>
  <si>
    <t>Arnis Vents
Raimonds Jankūns</t>
  </si>
  <si>
    <t>Ainārs Zandersons
Mārcis Žukovs</t>
  </si>
  <si>
    <t>Jānis Kalniņš
Emīls Lībeks</t>
  </si>
  <si>
    <t>Roberts Kovaļevskis
Rolands Kovaļevskis</t>
  </si>
  <si>
    <t>Oskars Kuzmans
Andris Mednis</t>
  </si>
  <si>
    <t>Gatis Ozols
Igors Ņikitins</t>
  </si>
  <si>
    <t>Jurijs Botvinko
Haralds Trankals</t>
  </si>
  <si>
    <t>Ieva Brikmane -Buklovska</t>
  </si>
  <si>
    <t>1.1</t>
  </si>
  <si>
    <t>3.2</t>
  </si>
  <si>
    <t>2.4</t>
  </si>
  <si>
    <t>1.3</t>
  </si>
  <si>
    <t>2.2</t>
  </si>
  <si>
    <t>1.2</t>
  </si>
  <si>
    <t>2.3</t>
  </si>
  <si>
    <t>1.4</t>
  </si>
  <si>
    <t>2.1</t>
  </si>
  <si>
    <t>4.1</t>
  </si>
  <si>
    <t>3.1</t>
  </si>
  <si>
    <t>4.2</t>
  </si>
  <si>
    <t>4.4</t>
  </si>
  <si>
    <t>3.3</t>
  </si>
  <si>
    <t>4.3</t>
  </si>
  <si>
    <t>3.4</t>
  </si>
  <si>
    <t>7.2</t>
  </si>
  <si>
    <t>8.1</t>
  </si>
  <si>
    <t>5.1</t>
  </si>
  <si>
    <t>6.2</t>
  </si>
  <si>
    <t>5.2</t>
  </si>
  <si>
    <t>6.1</t>
  </si>
  <si>
    <t>7.1</t>
  </si>
  <si>
    <t>8.2</t>
  </si>
  <si>
    <t>15.2</t>
  </si>
  <si>
    <t>16.1</t>
  </si>
  <si>
    <t>9.1</t>
  </si>
  <si>
    <t>14.2</t>
  </si>
  <si>
    <t>10.2</t>
  </si>
  <si>
    <t>12.1</t>
  </si>
  <si>
    <t>13.1</t>
  </si>
  <si>
    <t>11.2</t>
  </si>
  <si>
    <t>12.2</t>
  </si>
  <si>
    <t>14.1</t>
  </si>
  <si>
    <t>9.2</t>
  </si>
  <si>
    <t>11.1</t>
  </si>
  <si>
    <t>13.2</t>
  </si>
  <si>
    <t>10.1</t>
  </si>
  <si>
    <t>15.1</t>
  </si>
  <si>
    <t>16.2</t>
  </si>
  <si>
    <t>Matīss Bauers
Gatis Zvejnieks</t>
  </si>
  <si>
    <t>DK IRLAVA 1</t>
  </si>
  <si>
    <t>O.Kuzmans / A.Mednis</t>
  </si>
  <si>
    <t>O.Kovaļevskis / A.Konstantinovičs</t>
  </si>
  <si>
    <t>A.Šutka / L.Naglis</t>
  </si>
  <si>
    <t>A.Simaško / G.Kivriņš</t>
  </si>
  <si>
    <t>A.Strēlis / K.Mickus</t>
  </si>
  <si>
    <t>Z.Krauklis / A.Līgotnis</t>
  </si>
  <si>
    <t>E.Simaško / R.Slišāns</t>
  </si>
  <si>
    <t>R.Tomašickis / G.Ozoliņš</t>
  </si>
  <si>
    <t>S.Andersone / K.Zaķīte</t>
  </si>
  <si>
    <t>A.Lāce / A.Medne</t>
  </si>
  <si>
    <t>I.Bauze / K.Mickus</t>
  </si>
  <si>
    <t>I.Ozola / S.Alenčika</t>
  </si>
  <si>
    <t>A.Zandersons / M.Žukovs</t>
  </si>
  <si>
    <t>J.Kalniņš / E.Lībeks</t>
  </si>
  <si>
    <t>I.Trušinskis / R.Mežeckis</t>
  </si>
  <si>
    <t>Ž.Buklovskis / U.Zeitmanis</t>
  </si>
  <si>
    <t>G.Ozols / I.Ņikitins</t>
  </si>
  <si>
    <t>I.Šķesters / Z.Zarāns</t>
  </si>
  <si>
    <t>N.Gleglu / L.Karavics</t>
  </si>
  <si>
    <t>V.Sermols / A.Kupčs</t>
  </si>
  <si>
    <t>M.Ružāne / Z.Strade</t>
  </si>
  <si>
    <t>L.Stare / O.Simaško</t>
  </si>
  <si>
    <t>A.Seimane / V.Grebska</t>
  </si>
  <si>
    <t>A.Māldere / B.Skvirecka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</si>
</sst>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0" x14ac:knownFonts="1">
    <font>
      <sz val="10"/>
      <name val="Arial"/>
      <charset val="186"/>
    </font>
    <font>
      <sz val="10"/>
      <name val="Arial"/>
      <family val="2"/>
    </font>
    <font>
      <b/>
      <sz val="2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u/>
      <sz val="20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u/>
      <sz val="2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23" xfId="0" applyFont="1" applyBorder="1"/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164" fontId="3" fillId="0" borderId="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49" fontId="14" fillId="2" borderId="25" xfId="0" applyNumberFormat="1" applyFont="1" applyFill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/>
    </xf>
    <xf numFmtId="49" fontId="14" fillId="2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5" fillId="0" borderId="0" xfId="0" applyFont="1" applyAlignment="1"/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3" fillId="0" borderId="4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0" borderId="23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indent="1"/>
    </xf>
    <xf numFmtId="0" fontId="13" fillId="0" borderId="32" xfId="0" applyFont="1" applyBorder="1" applyAlignment="1">
      <alignment horizontal="left" vertical="center" indent="1"/>
    </xf>
    <xf numFmtId="0" fontId="13" fillId="0" borderId="33" xfId="0" applyFont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left" vertical="center" indent="1"/>
    </xf>
    <xf numFmtId="0" fontId="13" fillId="0" borderId="28" xfId="0" applyFont="1" applyBorder="1" applyAlignment="1">
      <alignment horizontal="left" vertical="center" indent="1"/>
    </xf>
    <xf numFmtId="0" fontId="13" fillId="0" borderId="41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showGridLines="0" tabSelected="1" topLeftCell="Q1" zoomScaleNormal="100" workbookViewId="0">
      <selection activeCell="AL10" sqref="AH10:AL10"/>
    </sheetView>
  </sheetViews>
  <sheetFormatPr defaultRowHeight="17.25" x14ac:dyDescent="0.2"/>
  <cols>
    <col min="1" max="1" width="8" style="7" bestFit="1" customWidth="1"/>
    <col min="2" max="2" width="3.7109375" style="6" customWidth="1"/>
    <col min="3" max="3" width="21" style="3" bestFit="1" customWidth="1"/>
    <col min="4" max="4" width="21" style="7" bestFit="1" customWidth="1"/>
    <col min="5" max="23" width="5" style="3" customWidth="1"/>
    <col min="24" max="27" width="5.140625" style="3" customWidth="1"/>
    <col min="28" max="28" width="5" style="3" customWidth="1"/>
    <col min="29" max="32" width="5.28515625" style="3" customWidth="1"/>
    <col min="33" max="33" width="5" style="3" customWidth="1"/>
    <col min="34" max="37" width="5.28515625" style="3" customWidth="1"/>
    <col min="38" max="48" width="5" style="3" customWidth="1"/>
    <col min="49" max="16384" width="9.140625" style="3"/>
  </cols>
  <sheetData>
    <row r="1" spans="1:48" ht="31.5" customHeight="1" x14ac:dyDescent="0.2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2"/>
      <c r="S1" s="72"/>
      <c r="T1" s="72"/>
      <c r="U1" s="72"/>
      <c r="V1" s="49"/>
      <c r="W1" s="71" t="s">
        <v>48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49"/>
      <c r="AP1" s="49"/>
      <c r="AQ1" s="49"/>
    </row>
    <row r="2" spans="1:48" ht="25.5" customHeight="1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50"/>
      <c r="W2" s="73" t="s">
        <v>18</v>
      </c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142"/>
      <c r="AO2" s="142"/>
      <c r="AP2" s="142"/>
      <c r="AQ2" s="142"/>
    </row>
    <row r="3" spans="1:48" ht="18" thickBot="1" x14ac:dyDescent="0.25"/>
    <row r="4" spans="1:48" s="7" customFormat="1" ht="17.25" customHeight="1" x14ac:dyDescent="0.2">
      <c r="A4" s="74" t="s">
        <v>0</v>
      </c>
      <c r="B4" s="17" t="s">
        <v>82</v>
      </c>
      <c r="C4" s="17" t="s">
        <v>2</v>
      </c>
      <c r="D4" s="17" t="s">
        <v>16</v>
      </c>
      <c r="E4" s="69" t="s">
        <v>3</v>
      </c>
      <c r="F4" s="70"/>
      <c r="G4" s="69" t="s">
        <v>4</v>
      </c>
      <c r="H4" s="70"/>
      <c r="I4" s="69" t="s">
        <v>5</v>
      </c>
      <c r="J4" s="70"/>
      <c r="K4" s="69" t="s">
        <v>6</v>
      </c>
      <c r="L4" s="70"/>
      <c r="M4" s="69" t="s">
        <v>27</v>
      </c>
      <c r="N4" s="70"/>
      <c r="O4" s="69" t="s">
        <v>46</v>
      </c>
      <c r="P4" s="70"/>
      <c r="Q4" s="17" t="s">
        <v>7</v>
      </c>
      <c r="R4" s="17" t="s">
        <v>8</v>
      </c>
      <c r="S4" s="17" t="s">
        <v>9</v>
      </c>
      <c r="T4" s="17" t="s">
        <v>10</v>
      </c>
      <c r="U4" s="48" t="s">
        <v>11</v>
      </c>
      <c r="V4" s="27"/>
      <c r="W4" s="94" t="s">
        <v>190</v>
      </c>
      <c r="X4" s="192" t="s">
        <v>77</v>
      </c>
      <c r="Y4" s="193"/>
      <c r="Z4" s="193"/>
      <c r="AA4" s="193"/>
      <c r="AB4" s="101">
        <v>5</v>
      </c>
      <c r="AC4" s="15"/>
      <c r="AD4" s="15"/>
      <c r="AE4" s="15"/>
      <c r="AF4" s="15"/>
      <c r="AG4" s="15"/>
      <c r="AH4" s="15"/>
      <c r="AI4" s="15"/>
      <c r="AJ4" s="15"/>
      <c r="AK4" s="15"/>
    </row>
    <row r="5" spans="1:48" ht="17.25" customHeight="1" thickBot="1" x14ac:dyDescent="0.25">
      <c r="A5" s="74"/>
      <c r="B5" s="58" t="s">
        <v>3</v>
      </c>
      <c r="C5" s="162" t="s">
        <v>77</v>
      </c>
      <c r="D5" s="162" t="s">
        <v>77</v>
      </c>
      <c r="E5" s="63"/>
      <c r="F5" s="64"/>
      <c r="G5" s="55">
        <v>1</v>
      </c>
      <c r="H5" s="60"/>
      <c r="I5" s="55">
        <v>1</v>
      </c>
      <c r="J5" s="60"/>
      <c r="K5" s="55">
        <v>1</v>
      </c>
      <c r="L5" s="60"/>
      <c r="M5" s="55">
        <v>1</v>
      </c>
      <c r="N5" s="60"/>
      <c r="O5" s="55">
        <v>1</v>
      </c>
      <c r="P5" s="60"/>
      <c r="Q5" s="61">
        <f>SUM(G5:P5)</f>
        <v>5</v>
      </c>
      <c r="R5" s="61">
        <f>SUM(G6,I6,K6,M6,O6)</f>
        <v>25</v>
      </c>
      <c r="S5" s="92">
        <f>SUM(H6,J6,L6,N6,P6)*-1</f>
        <v>-9</v>
      </c>
      <c r="T5" s="92">
        <f>SUM(R5:S6)</f>
        <v>16</v>
      </c>
      <c r="U5" s="83">
        <v>1</v>
      </c>
      <c r="V5" s="27"/>
      <c r="W5" s="95" t="s">
        <v>192</v>
      </c>
      <c r="X5" s="179" t="s">
        <v>73</v>
      </c>
      <c r="Y5" s="180"/>
      <c r="Z5" s="180"/>
      <c r="AA5" s="180"/>
      <c r="AB5" s="100">
        <v>0</v>
      </c>
      <c r="AH5" s="15"/>
      <c r="AI5" s="15"/>
      <c r="AJ5" s="15"/>
      <c r="AK5" s="15"/>
    </row>
    <row r="6" spans="1:48" ht="17.25" customHeight="1" x14ac:dyDescent="0.2">
      <c r="A6" s="74"/>
      <c r="B6" s="59"/>
      <c r="C6" s="163"/>
      <c r="D6" s="163"/>
      <c r="E6" s="65"/>
      <c r="F6" s="66"/>
      <c r="G6" s="166">
        <v>5</v>
      </c>
      <c r="H6" s="167">
        <v>3</v>
      </c>
      <c r="I6" s="166">
        <v>5</v>
      </c>
      <c r="J6" s="167">
        <v>3</v>
      </c>
      <c r="K6" s="166">
        <v>5</v>
      </c>
      <c r="L6" s="167">
        <v>0</v>
      </c>
      <c r="M6" s="166">
        <v>5</v>
      </c>
      <c r="N6" s="167">
        <v>3</v>
      </c>
      <c r="O6" s="166">
        <v>5</v>
      </c>
      <c r="P6" s="167">
        <v>0</v>
      </c>
      <c r="Q6" s="62"/>
      <c r="R6" s="62"/>
      <c r="S6" s="93"/>
      <c r="T6" s="93"/>
      <c r="U6" s="84"/>
      <c r="V6" s="27"/>
      <c r="AC6" s="196" t="s">
        <v>77</v>
      </c>
      <c r="AD6" s="193"/>
      <c r="AE6" s="193"/>
      <c r="AF6" s="193"/>
      <c r="AG6" s="101">
        <v>5</v>
      </c>
      <c r="AH6" s="15"/>
      <c r="AI6" s="15"/>
      <c r="AJ6" s="15"/>
      <c r="AK6" s="15"/>
    </row>
    <row r="7" spans="1:48" ht="17.25" customHeight="1" thickBot="1" x14ac:dyDescent="0.25">
      <c r="A7" s="74"/>
      <c r="B7" s="58" t="s">
        <v>4</v>
      </c>
      <c r="C7" s="162" t="s">
        <v>44</v>
      </c>
      <c r="D7" s="162" t="s">
        <v>44</v>
      </c>
      <c r="E7" s="55">
        <v>0</v>
      </c>
      <c r="F7" s="60"/>
      <c r="G7" s="63"/>
      <c r="H7" s="64"/>
      <c r="I7" s="55">
        <v>0</v>
      </c>
      <c r="J7" s="60"/>
      <c r="K7" s="55">
        <v>0</v>
      </c>
      <c r="L7" s="60"/>
      <c r="M7" s="55">
        <v>1</v>
      </c>
      <c r="N7" s="60"/>
      <c r="O7" s="55">
        <v>1</v>
      </c>
      <c r="P7" s="60"/>
      <c r="Q7" s="61">
        <f>SUM(E7,I7:P7)</f>
        <v>2</v>
      </c>
      <c r="R7" s="61">
        <f>SUM(E8,I8,K8,M8,O8)</f>
        <v>16</v>
      </c>
      <c r="S7" s="92">
        <f>SUM(F8,J8,L8,N8,P8)*-1</f>
        <v>-19</v>
      </c>
      <c r="T7" s="92">
        <f t="shared" ref="T7:T16" si="0">SUM(R7:S8)</f>
        <v>-3</v>
      </c>
      <c r="U7" s="83">
        <v>4</v>
      </c>
      <c r="V7" s="27"/>
      <c r="AC7" s="183" t="s">
        <v>49</v>
      </c>
      <c r="AD7" s="180"/>
      <c r="AE7" s="180"/>
      <c r="AF7" s="180"/>
      <c r="AG7" s="100">
        <v>3</v>
      </c>
    </row>
    <row r="8" spans="1:48" ht="17.25" customHeight="1" x14ac:dyDescent="0.2">
      <c r="A8" s="74"/>
      <c r="B8" s="59"/>
      <c r="C8" s="163" t="s">
        <v>44</v>
      </c>
      <c r="D8" s="163"/>
      <c r="E8" s="166">
        <v>3</v>
      </c>
      <c r="F8" s="167">
        <v>5</v>
      </c>
      <c r="G8" s="65"/>
      <c r="H8" s="66"/>
      <c r="I8" s="166">
        <v>0</v>
      </c>
      <c r="J8" s="167">
        <v>5</v>
      </c>
      <c r="K8" s="166">
        <v>3</v>
      </c>
      <c r="L8" s="167">
        <v>5</v>
      </c>
      <c r="M8" s="166">
        <v>5</v>
      </c>
      <c r="N8" s="167">
        <v>4</v>
      </c>
      <c r="O8" s="166">
        <v>5</v>
      </c>
      <c r="P8" s="167">
        <v>0</v>
      </c>
      <c r="Q8" s="62"/>
      <c r="R8" s="62"/>
      <c r="S8" s="93"/>
      <c r="T8" s="93"/>
      <c r="U8" s="84"/>
      <c r="V8" s="27"/>
      <c r="W8" s="94" t="s">
        <v>193</v>
      </c>
      <c r="X8" s="176" t="s">
        <v>38</v>
      </c>
      <c r="Y8" s="177"/>
      <c r="Z8" s="177"/>
      <c r="AA8" s="177"/>
      <c r="AB8" s="98">
        <v>2</v>
      </c>
      <c r="AH8" s="36"/>
    </row>
    <row r="9" spans="1:48" ht="17.25" customHeight="1" thickBot="1" x14ac:dyDescent="0.25">
      <c r="A9" s="75"/>
      <c r="B9" s="58" t="s">
        <v>5</v>
      </c>
      <c r="C9" s="162" t="s">
        <v>47</v>
      </c>
      <c r="D9" s="162" t="s">
        <v>47</v>
      </c>
      <c r="E9" s="55">
        <v>0</v>
      </c>
      <c r="F9" s="60"/>
      <c r="G9" s="55">
        <v>1</v>
      </c>
      <c r="H9" s="60"/>
      <c r="I9" s="63"/>
      <c r="J9" s="64"/>
      <c r="K9" s="55">
        <v>1</v>
      </c>
      <c r="L9" s="60"/>
      <c r="M9" s="55">
        <v>1</v>
      </c>
      <c r="N9" s="60"/>
      <c r="O9" s="55">
        <v>0</v>
      </c>
      <c r="P9" s="60"/>
      <c r="Q9" s="61">
        <f>SUM(E9:H9,K9:P9)</f>
        <v>3</v>
      </c>
      <c r="R9" s="61">
        <f>SUM(E10,G10,K10,M10,O10)</f>
        <v>21</v>
      </c>
      <c r="S9" s="92">
        <f>SUM(F10,H10,L10,N10,P10)*-1</f>
        <v>-14</v>
      </c>
      <c r="T9" s="92">
        <f t="shared" ref="T9:T16" si="1">SUM(R9:S10)</f>
        <v>7</v>
      </c>
      <c r="U9" s="83">
        <v>2</v>
      </c>
      <c r="V9" s="27"/>
      <c r="W9" s="95" t="s">
        <v>194</v>
      </c>
      <c r="X9" s="189" t="s">
        <v>49</v>
      </c>
      <c r="Y9" s="190"/>
      <c r="Z9" s="190"/>
      <c r="AA9" s="190"/>
      <c r="AB9" s="102">
        <v>5</v>
      </c>
      <c r="AH9" s="33"/>
      <c r="AI9" s="15"/>
      <c r="AJ9" s="15"/>
      <c r="AK9" s="15"/>
    </row>
    <row r="10" spans="1:48" ht="17.25" customHeight="1" x14ac:dyDescent="0.2">
      <c r="A10" s="75"/>
      <c r="B10" s="59"/>
      <c r="C10" s="163" t="s">
        <v>47</v>
      </c>
      <c r="D10" s="163"/>
      <c r="E10" s="166">
        <v>3</v>
      </c>
      <c r="F10" s="167">
        <v>5</v>
      </c>
      <c r="G10" s="166">
        <v>5</v>
      </c>
      <c r="H10" s="167">
        <v>0</v>
      </c>
      <c r="I10" s="65"/>
      <c r="J10" s="66"/>
      <c r="K10" s="166">
        <v>5</v>
      </c>
      <c r="L10" s="167">
        <v>3</v>
      </c>
      <c r="M10" s="166">
        <v>5</v>
      </c>
      <c r="N10" s="167">
        <v>1</v>
      </c>
      <c r="O10" s="166">
        <v>3</v>
      </c>
      <c r="P10" s="167">
        <v>5</v>
      </c>
      <c r="Q10" s="62"/>
      <c r="R10" s="62"/>
      <c r="S10" s="93"/>
      <c r="T10" s="93"/>
      <c r="U10" s="84"/>
      <c r="V10" s="27"/>
      <c r="AH10" s="196" t="s">
        <v>77</v>
      </c>
      <c r="AI10" s="193"/>
      <c r="AJ10" s="193"/>
      <c r="AK10" s="193"/>
      <c r="AL10" s="101">
        <v>5</v>
      </c>
    </row>
    <row r="11" spans="1:48" ht="17.25" customHeight="1" thickBot="1" x14ac:dyDescent="0.25">
      <c r="A11" s="75"/>
      <c r="B11" s="58" t="s">
        <v>6</v>
      </c>
      <c r="C11" s="162" t="s">
        <v>40</v>
      </c>
      <c r="D11" s="162" t="s">
        <v>76</v>
      </c>
      <c r="E11" s="55">
        <v>0</v>
      </c>
      <c r="F11" s="60"/>
      <c r="G11" s="55">
        <v>1</v>
      </c>
      <c r="H11" s="60"/>
      <c r="I11" s="55">
        <v>0</v>
      </c>
      <c r="J11" s="60"/>
      <c r="K11" s="63"/>
      <c r="L11" s="64"/>
      <c r="M11" s="55">
        <v>0</v>
      </c>
      <c r="N11" s="60"/>
      <c r="O11" s="55">
        <v>1</v>
      </c>
      <c r="P11" s="60"/>
      <c r="Q11" s="61">
        <f>SUM(E11:J11,M11:P11)</f>
        <v>2</v>
      </c>
      <c r="R11" s="61">
        <f>SUM(E12,G12,I12,M12,O12)</f>
        <v>16</v>
      </c>
      <c r="S11" s="92">
        <f>SUM(F12,H12,J12,N12,P12)*-1</f>
        <v>-22</v>
      </c>
      <c r="T11" s="92">
        <f t="shared" ref="T11:T16" si="2">SUM(R11:S12)</f>
        <v>-6</v>
      </c>
      <c r="U11" s="83">
        <v>5</v>
      </c>
      <c r="V11" s="27"/>
      <c r="AH11" s="183" t="s">
        <v>75</v>
      </c>
      <c r="AI11" s="180"/>
      <c r="AJ11" s="180"/>
      <c r="AK11" s="180"/>
      <c r="AL11" s="100">
        <v>0</v>
      </c>
    </row>
    <row r="12" spans="1:48" ht="17.25" customHeight="1" x14ac:dyDescent="0.2">
      <c r="A12" s="75"/>
      <c r="B12" s="59"/>
      <c r="C12" s="163"/>
      <c r="D12" s="163"/>
      <c r="E12" s="166">
        <v>0</v>
      </c>
      <c r="F12" s="167">
        <v>5</v>
      </c>
      <c r="G12" s="166">
        <v>5</v>
      </c>
      <c r="H12" s="167">
        <v>3</v>
      </c>
      <c r="I12" s="166">
        <v>3</v>
      </c>
      <c r="J12" s="167">
        <v>5</v>
      </c>
      <c r="K12" s="65"/>
      <c r="L12" s="66"/>
      <c r="M12" s="166">
        <v>3</v>
      </c>
      <c r="N12" s="167">
        <v>5</v>
      </c>
      <c r="O12" s="166">
        <v>5</v>
      </c>
      <c r="P12" s="167">
        <v>4</v>
      </c>
      <c r="Q12" s="62"/>
      <c r="R12" s="62"/>
      <c r="S12" s="93"/>
      <c r="T12" s="93"/>
      <c r="U12" s="59"/>
      <c r="V12" s="188"/>
      <c r="W12" s="94" t="s">
        <v>195</v>
      </c>
      <c r="X12" s="176" t="s">
        <v>47</v>
      </c>
      <c r="Y12" s="177"/>
      <c r="Z12" s="177"/>
      <c r="AA12" s="177"/>
      <c r="AB12" s="98">
        <v>1</v>
      </c>
      <c r="AC12" s="43"/>
      <c r="AD12" s="43"/>
      <c r="AE12" s="43"/>
      <c r="AF12" s="43"/>
      <c r="AG12" s="43"/>
      <c r="AH12" s="36"/>
    </row>
    <row r="13" spans="1:48" ht="17.25" customHeight="1" thickBot="1" x14ac:dyDescent="0.25">
      <c r="A13" s="75"/>
      <c r="B13" s="58" t="s">
        <v>27</v>
      </c>
      <c r="C13" s="162" t="s">
        <v>38</v>
      </c>
      <c r="D13" s="162" t="s">
        <v>38</v>
      </c>
      <c r="E13" s="55">
        <v>0</v>
      </c>
      <c r="F13" s="60"/>
      <c r="G13" s="55">
        <v>0</v>
      </c>
      <c r="H13" s="60"/>
      <c r="I13" s="55">
        <v>0</v>
      </c>
      <c r="J13" s="60"/>
      <c r="K13" s="55">
        <v>1</v>
      </c>
      <c r="L13" s="60"/>
      <c r="M13" s="67"/>
      <c r="N13" s="68"/>
      <c r="O13" s="55">
        <v>1</v>
      </c>
      <c r="P13" s="60"/>
      <c r="Q13" s="61">
        <f>SUM(O13,E13:L13)</f>
        <v>2</v>
      </c>
      <c r="R13" s="61">
        <f>SUM(E14,G14,I14,K14,O14)</f>
        <v>18</v>
      </c>
      <c r="S13" s="92">
        <f>SUM(F14,H14,J14,L14,P14)*-1</f>
        <v>-19</v>
      </c>
      <c r="T13" s="92">
        <f t="shared" ref="T13:T16" si="3">SUM(R13:S14)</f>
        <v>-1</v>
      </c>
      <c r="U13" s="58">
        <v>3</v>
      </c>
      <c r="V13" s="188"/>
      <c r="W13" s="95" t="s">
        <v>196</v>
      </c>
      <c r="X13" s="189" t="s">
        <v>75</v>
      </c>
      <c r="Y13" s="190"/>
      <c r="Z13" s="190"/>
      <c r="AA13" s="190"/>
      <c r="AB13" s="102">
        <v>5</v>
      </c>
      <c r="AC13" s="43"/>
      <c r="AD13" s="43"/>
      <c r="AE13" s="43"/>
      <c r="AF13" s="43"/>
      <c r="AG13" s="43"/>
      <c r="AH13" s="187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7.25" customHeight="1" x14ac:dyDescent="0.2">
      <c r="A14" s="75"/>
      <c r="B14" s="59"/>
      <c r="C14" s="163" t="s">
        <v>38</v>
      </c>
      <c r="D14" s="163"/>
      <c r="E14" s="166">
        <v>3</v>
      </c>
      <c r="F14" s="167">
        <v>5</v>
      </c>
      <c r="G14" s="166">
        <v>4</v>
      </c>
      <c r="H14" s="167">
        <v>5</v>
      </c>
      <c r="I14" s="166">
        <v>1</v>
      </c>
      <c r="J14" s="167">
        <v>5</v>
      </c>
      <c r="K14" s="166">
        <v>5</v>
      </c>
      <c r="L14" s="167">
        <v>3</v>
      </c>
      <c r="M14" s="65"/>
      <c r="N14" s="66"/>
      <c r="O14" s="166">
        <v>5</v>
      </c>
      <c r="P14" s="167">
        <v>1</v>
      </c>
      <c r="Q14" s="62"/>
      <c r="R14" s="62"/>
      <c r="S14" s="93"/>
      <c r="T14" s="93"/>
      <c r="U14" s="59"/>
      <c r="V14" s="27"/>
      <c r="AC14" s="196" t="s">
        <v>75</v>
      </c>
      <c r="AD14" s="193"/>
      <c r="AE14" s="193"/>
      <c r="AF14" s="193"/>
      <c r="AG14" s="101">
        <v>5</v>
      </c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7.25" customHeight="1" thickBot="1" x14ac:dyDescent="0.25">
      <c r="A15" s="75"/>
      <c r="B15" s="58" t="s">
        <v>46</v>
      </c>
      <c r="C15" s="162" t="s">
        <v>37</v>
      </c>
      <c r="D15" s="162" t="s">
        <v>74</v>
      </c>
      <c r="E15" s="55">
        <v>0</v>
      </c>
      <c r="F15" s="60"/>
      <c r="G15" s="55">
        <v>0</v>
      </c>
      <c r="H15" s="60"/>
      <c r="I15" s="55">
        <v>1</v>
      </c>
      <c r="J15" s="60"/>
      <c r="K15" s="55">
        <v>0</v>
      </c>
      <c r="L15" s="60"/>
      <c r="M15" s="55">
        <v>0</v>
      </c>
      <c r="N15" s="60"/>
      <c r="O15" s="63"/>
      <c r="P15" s="64"/>
      <c r="Q15" s="61">
        <f>SUM(E15:N15)</f>
        <v>1</v>
      </c>
      <c r="R15" s="61">
        <f>SUM(E16,G16,I16,K16,M16)</f>
        <v>10</v>
      </c>
      <c r="S15" s="92">
        <f>SUM(F16,H16,J16,L16,N16)*-1</f>
        <v>-23</v>
      </c>
      <c r="T15" s="92">
        <f t="shared" ref="T15:T16" si="4">SUM(R15:S16)</f>
        <v>-13</v>
      </c>
      <c r="U15" s="58">
        <v>6</v>
      </c>
      <c r="V15" s="27"/>
      <c r="AC15" s="183" t="s">
        <v>43</v>
      </c>
      <c r="AD15" s="180"/>
      <c r="AE15" s="180"/>
      <c r="AF15" s="180"/>
      <c r="AG15" s="100">
        <v>1</v>
      </c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7.25" customHeight="1" x14ac:dyDescent="0.2">
      <c r="A16" s="75"/>
      <c r="B16" s="59"/>
      <c r="C16" s="163"/>
      <c r="D16" s="163"/>
      <c r="E16" s="166">
        <v>0</v>
      </c>
      <c r="F16" s="167">
        <v>5</v>
      </c>
      <c r="G16" s="166">
        <v>0</v>
      </c>
      <c r="H16" s="167">
        <v>5</v>
      </c>
      <c r="I16" s="166">
        <v>5</v>
      </c>
      <c r="J16" s="167">
        <v>3</v>
      </c>
      <c r="K16" s="166">
        <v>4</v>
      </c>
      <c r="L16" s="167">
        <v>5</v>
      </c>
      <c r="M16" s="166">
        <v>1</v>
      </c>
      <c r="N16" s="167">
        <v>5</v>
      </c>
      <c r="O16" s="65"/>
      <c r="P16" s="66"/>
      <c r="Q16" s="62"/>
      <c r="R16" s="62"/>
      <c r="S16" s="93"/>
      <c r="T16" s="93"/>
      <c r="U16" s="59"/>
      <c r="V16" s="188"/>
      <c r="W16" s="94" t="s">
        <v>197</v>
      </c>
      <c r="X16" s="176" t="s">
        <v>44</v>
      </c>
      <c r="Y16" s="177"/>
      <c r="Z16" s="177"/>
      <c r="AA16" s="177"/>
      <c r="AB16" s="98">
        <v>1</v>
      </c>
      <c r="AC16" s="7"/>
      <c r="AD16" s="7"/>
      <c r="AE16" s="7"/>
      <c r="AF16" s="7"/>
      <c r="AG16" s="7"/>
      <c r="AS16" s="43"/>
      <c r="AT16" s="43"/>
      <c r="AU16" s="43"/>
      <c r="AV16" s="43"/>
    </row>
    <row r="17" spans="1:48" ht="18" thickBot="1" x14ac:dyDescent="0.25">
      <c r="B17" s="21"/>
      <c r="C17" s="15"/>
      <c r="D17" s="1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49"/>
      <c r="W17" s="95" t="s">
        <v>198</v>
      </c>
      <c r="X17" s="189" t="s">
        <v>43</v>
      </c>
      <c r="Y17" s="190"/>
      <c r="Z17" s="190"/>
      <c r="AA17" s="190"/>
      <c r="AB17" s="102">
        <v>5</v>
      </c>
      <c r="AC17" s="15"/>
      <c r="AD17" s="15"/>
      <c r="AE17" s="15"/>
      <c r="AF17" s="15"/>
      <c r="AG17" s="15"/>
      <c r="AS17" s="43"/>
      <c r="AT17" s="43"/>
      <c r="AU17" s="43"/>
      <c r="AV17" s="43"/>
    </row>
    <row r="18" spans="1:48" ht="17.25" customHeight="1" x14ac:dyDescent="0.2">
      <c r="A18" s="29"/>
      <c r="B18" s="21"/>
      <c r="C18" s="15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49"/>
      <c r="AS18" s="43"/>
      <c r="AT18" s="43"/>
      <c r="AU18" s="43"/>
      <c r="AV18" s="43"/>
    </row>
    <row r="19" spans="1:48" s="7" customFormat="1" ht="17.25" customHeight="1" x14ac:dyDescent="0.2">
      <c r="A19" s="76" t="s">
        <v>13</v>
      </c>
      <c r="B19" s="17" t="s">
        <v>82</v>
      </c>
      <c r="C19" s="17" t="s">
        <v>2</v>
      </c>
      <c r="D19" s="17" t="s">
        <v>16</v>
      </c>
      <c r="E19" s="69" t="s">
        <v>3</v>
      </c>
      <c r="F19" s="70"/>
      <c r="G19" s="69" t="s">
        <v>4</v>
      </c>
      <c r="H19" s="70"/>
      <c r="I19" s="69" t="s">
        <v>5</v>
      </c>
      <c r="J19" s="70"/>
      <c r="K19" s="69" t="s">
        <v>6</v>
      </c>
      <c r="L19" s="70"/>
      <c r="M19" s="69" t="s">
        <v>27</v>
      </c>
      <c r="N19" s="70"/>
      <c r="O19" s="17" t="s">
        <v>7</v>
      </c>
      <c r="P19" s="17" t="s">
        <v>8</v>
      </c>
      <c r="Q19" s="17" t="s">
        <v>9</v>
      </c>
      <c r="R19" s="17" t="s">
        <v>10</v>
      </c>
      <c r="S19" s="17" t="s">
        <v>11</v>
      </c>
      <c r="T19" s="18"/>
      <c r="U19" s="18"/>
      <c r="V19" s="18"/>
      <c r="AS19" s="44"/>
      <c r="AT19" s="44"/>
      <c r="AU19" s="44"/>
      <c r="AV19" s="44"/>
    </row>
    <row r="20" spans="1:48" ht="17.25" customHeight="1" x14ac:dyDescent="0.2">
      <c r="A20" s="77"/>
      <c r="B20" s="58" t="s">
        <v>3</v>
      </c>
      <c r="C20" s="162" t="s">
        <v>37</v>
      </c>
      <c r="D20" s="162" t="s">
        <v>75</v>
      </c>
      <c r="E20" s="63"/>
      <c r="F20" s="64"/>
      <c r="G20" s="55">
        <v>0</v>
      </c>
      <c r="H20" s="60"/>
      <c r="I20" s="55">
        <v>1</v>
      </c>
      <c r="J20" s="60"/>
      <c r="K20" s="55">
        <v>0</v>
      </c>
      <c r="L20" s="60"/>
      <c r="M20" s="55">
        <v>1</v>
      </c>
      <c r="N20" s="60"/>
      <c r="O20" s="61">
        <f>SUM(G20:N20)</f>
        <v>2</v>
      </c>
      <c r="P20" s="61">
        <f>SUM(G21,I21,K21,M21)</f>
        <v>16</v>
      </c>
      <c r="Q20" s="92">
        <f>SUM(H21,J21,L21,N21)*-1</f>
        <v>-14</v>
      </c>
      <c r="R20" s="92">
        <f>SUM(P20:Q21)</f>
        <v>2</v>
      </c>
      <c r="S20" s="58">
        <v>3</v>
      </c>
      <c r="T20" s="15"/>
      <c r="U20" s="15"/>
      <c r="V20" s="49"/>
      <c r="AS20" s="43"/>
      <c r="AT20" s="43"/>
      <c r="AU20" s="43"/>
      <c r="AV20" s="43"/>
    </row>
    <row r="21" spans="1:48" ht="17.25" customHeight="1" x14ac:dyDescent="0.2">
      <c r="A21" s="77"/>
      <c r="B21" s="59"/>
      <c r="C21" s="163"/>
      <c r="D21" s="163"/>
      <c r="E21" s="65"/>
      <c r="F21" s="66"/>
      <c r="G21" s="166">
        <v>4</v>
      </c>
      <c r="H21" s="167">
        <v>5</v>
      </c>
      <c r="I21" s="166">
        <v>5</v>
      </c>
      <c r="J21" s="167">
        <v>0</v>
      </c>
      <c r="K21" s="166">
        <v>2</v>
      </c>
      <c r="L21" s="167">
        <v>5</v>
      </c>
      <c r="M21" s="166">
        <v>5</v>
      </c>
      <c r="N21" s="167">
        <v>4</v>
      </c>
      <c r="O21" s="62"/>
      <c r="P21" s="62"/>
      <c r="Q21" s="93"/>
      <c r="R21" s="93"/>
      <c r="S21" s="59"/>
      <c r="T21" s="15"/>
      <c r="U21" s="15"/>
      <c r="V21" s="49"/>
      <c r="W21" s="40"/>
      <c r="X21" s="54"/>
      <c r="Y21" s="54"/>
      <c r="Z21" s="54"/>
      <c r="AA21" s="54"/>
      <c r="AB21" s="42"/>
      <c r="AC21" s="54"/>
      <c r="AD21" s="54"/>
      <c r="AE21" s="54"/>
      <c r="AF21" s="54"/>
      <c r="AG21" s="42"/>
      <c r="AS21" s="43"/>
      <c r="AT21" s="43"/>
      <c r="AU21" s="43"/>
      <c r="AV21" s="43"/>
    </row>
    <row r="22" spans="1:48" ht="17.25" customHeight="1" x14ac:dyDescent="0.2">
      <c r="A22" s="77"/>
      <c r="B22" s="58" t="s">
        <v>4</v>
      </c>
      <c r="C22" s="162" t="s">
        <v>43</v>
      </c>
      <c r="D22" s="162" t="s">
        <v>43</v>
      </c>
      <c r="E22" s="55">
        <v>1</v>
      </c>
      <c r="F22" s="60"/>
      <c r="G22" s="63"/>
      <c r="H22" s="64"/>
      <c r="I22" s="55">
        <v>1</v>
      </c>
      <c r="J22" s="60"/>
      <c r="K22" s="55">
        <v>1</v>
      </c>
      <c r="L22" s="60"/>
      <c r="M22" s="55">
        <v>1</v>
      </c>
      <c r="N22" s="60"/>
      <c r="O22" s="61">
        <f>SUM(E22,I22:N22)</f>
        <v>4</v>
      </c>
      <c r="P22" s="61">
        <f>SUM(E23,I23,K23,M23)</f>
        <v>20</v>
      </c>
      <c r="Q22" s="92">
        <f>SUM(F23,J23,L23,N23)*-1</f>
        <v>-7</v>
      </c>
      <c r="R22" s="92">
        <f t="shared" ref="R22:R29" si="5">SUM(P22:Q23)</f>
        <v>13</v>
      </c>
      <c r="S22" s="58">
        <v>1</v>
      </c>
      <c r="T22" s="15"/>
      <c r="U22" s="15"/>
      <c r="V22" s="49"/>
      <c r="W22" s="40"/>
      <c r="X22" s="54"/>
      <c r="Y22" s="54"/>
      <c r="Z22" s="54"/>
      <c r="AA22" s="54"/>
      <c r="AB22" s="42"/>
      <c r="AC22" s="39"/>
      <c r="AD22" s="39"/>
      <c r="AE22" s="39"/>
      <c r="AF22" s="39"/>
      <c r="AG22" s="54"/>
      <c r="AH22" s="54"/>
      <c r="AI22" s="54"/>
      <c r="AJ22" s="54"/>
      <c r="AK22" s="42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7.25" customHeight="1" x14ac:dyDescent="0.2">
      <c r="A23" s="77"/>
      <c r="B23" s="59"/>
      <c r="C23" s="163" t="s">
        <v>43</v>
      </c>
      <c r="D23" s="163"/>
      <c r="E23" s="166">
        <v>5</v>
      </c>
      <c r="F23" s="167">
        <v>4</v>
      </c>
      <c r="G23" s="65"/>
      <c r="H23" s="66"/>
      <c r="I23" s="166">
        <v>5</v>
      </c>
      <c r="J23" s="167">
        <v>1</v>
      </c>
      <c r="K23" s="166">
        <v>5</v>
      </c>
      <c r="L23" s="167">
        <v>2</v>
      </c>
      <c r="M23" s="166">
        <v>5</v>
      </c>
      <c r="N23" s="167">
        <v>0</v>
      </c>
      <c r="O23" s="62"/>
      <c r="P23" s="62"/>
      <c r="Q23" s="93"/>
      <c r="R23" s="93"/>
      <c r="S23" s="59"/>
      <c r="T23" s="15"/>
      <c r="U23" s="15"/>
      <c r="V23" s="49"/>
      <c r="W23" s="40"/>
      <c r="X23" s="54"/>
      <c r="Y23" s="54"/>
      <c r="Z23" s="54"/>
      <c r="AA23" s="54"/>
      <c r="AB23" s="42"/>
      <c r="AC23" s="39"/>
      <c r="AD23" s="39"/>
      <c r="AE23" s="39"/>
      <c r="AF23" s="39"/>
      <c r="AG23" s="54"/>
      <c r="AH23" s="54"/>
      <c r="AI23" s="54"/>
      <c r="AJ23" s="54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ht="17.25" customHeight="1" x14ac:dyDescent="0.2">
      <c r="A24" s="77"/>
      <c r="B24" s="58" t="s">
        <v>5</v>
      </c>
      <c r="C24" s="162" t="s">
        <v>40</v>
      </c>
      <c r="D24" s="162" t="s">
        <v>72</v>
      </c>
      <c r="E24" s="55">
        <v>0</v>
      </c>
      <c r="F24" s="60"/>
      <c r="G24" s="55">
        <v>0</v>
      </c>
      <c r="H24" s="60"/>
      <c r="I24" s="63"/>
      <c r="J24" s="64"/>
      <c r="K24" s="55">
        <v>0</v>
      </c>
      <c r="L24" s="60"/>
      <c r="M24" s="55">
        <v>0</v>
      </c>
      <c r="N24" s="60"/>
      <c r="O24" s="61">
        <f>SUM(E24:H24,K24:N24)</f>
        <v>0</v>
      </c>
      <c r="P24" s="61">
        <f>SUM(E25,G25,K25,M25)</f>
        <v>3</v>
      </c>
      <c r="Q24" s="92">
        <f>SUM(F25,H25,L25,N25)*-1</f>
        <v>-20</v>
      </c>
      <c r="R24" s="92">
        <f t="shared" ref="R24:R29" si="6">SUM(P24:Q25)</f>
        <v>-17</v>
      </c>
      <c r="S24" s="58">
        <v>5</v>
      </c>
      <c r="T24" s="15"/>
      <c r="U24" s="15"/>
      <c r="V24" s="49"/>
      <c r="W24" s="40"/>
      <c r="X24" s="54"/>
      <c r="Y24" s="54"/>
      <c r="Z24" s="54"/>
      <c r="AA24" s="54"/>
      <c r="AB24" s="42"/>
      <c r="AC24" s="54"/>
      <c r="AD24" s="54"/>
      <c r="AE24" s="54"/>
      <c r="AF24" s="54"/>
      <c r="AG24" s="42"/>
      <c r="AH24" s="39"/>
      <c r="AI24" s="39"/>
      <c r="AJ24" s="39"/>
      <c r="AK24" s="39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ht="17.25" customHeight="1" x14ac:dyDescent="0.2">
      <c r="A25" s="77"/>
      <c r="B25" s="59"/>
      <c r="C25" s="163"/>
      <c r="D25" s="163"/>
      <c r="E25" s="166">
        <v>0</v>
      </c>
      <c r="F25" s="167">
        <v>5</v>
      </c>
      <c r="G25" s="166">
        <v>1</v>
      </c>
      <c r="H25" s="167">
        <v>5</v>
      </c>
      <c r="I25" s="65"/>
      <c r="J25" s="66"/>
      <c r="K25" s="166">
        <v>1</v>
      </c>
      <c r="L25" s="167">
        <v>5</v>
      </c>
      <c r="M25" s="166">
        <v>1</v>
      </c>
      <c r="N25" s="167">
        <v>5</v>
      </c>
      <c r="O25" s="62"/>
      <c r="P25" s="62"/>
      <c r="Q25" s="93"/>
      <c r="R25" s="93"/>
      <c r="S25" s="59"/>
      <c r="T25" s="15"/>
      <c r="U25" s="15"/>
      <c r="V25" s="49"/>
      <c r="W25" s="40"/>
      <c r="X25" s="54"/>
      <c r="Y25" s="54"/>
      <c r="Z25" s="54"/>
      <c r="AA25" s="54"/>
      <c r="AB25" s="42"/>
      <c r="AC25" s="54"/>
      <c r="AD25" s="54"/>
      <c r="AE25" s="54"/>
      <c r="AF25" s="54"/>
      <c r="AG25" s="42"/>
      <c r="AH25" s="39"/>
      <c r="AI25" s="39"/>
      <c r="AJ25" s="39"/>
      <c r="AK25" s="39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ht="17.25" customHeight="1" x14ac:dyDescent="0.2">
      <c r="A26" s="77"/>
      <c r="B26" s="58" t="s">
        <v>6</v>
      </c>
      <c r="C26" s="162" t="s">
        <v>49</v>
      </c>
      <c r="D26" s="162" t="s">
        <v>49</v>
      </c>
      <c r="E26" s="55">
        <v>1</v>
      </c>
      <c r="F26" s="60"/>
      <c r="G26" s="55">
        <v>0</v>
      </c>
      <c r="H26" s="60"/>
      <c r="I26" s="55">
        <v>1</v>
      </c>
      <c r="J26" s="60"/>
      <c r="K26" s="63"/>
      <c r="L26" s="64"/>
      <c r="M26" s="55">
        <v>1</v>
      </c>
      <c r="N26" s="60"/>
      <c r="O26" s="61">
        <f>SUM(M26,E26:J26)</f>
        <v>3</v>
      </c>
      <c r="P26" s="61">
        <f>SUM(E27,G27,I27,M27)</f>
        <v>17</v>
      </c>
      <c r="Q26" s="92">
        <f>SUM(F27,H27,J27,N27)*-1</f>
        <v>-10</v>
      </c>
      <c r="R26" s="92">
        <f t="shared" ref="R26:R29" si="7">SUM(P26:Q27)</f>
        <v>7</v>
      </c>
      <c r="S26" s="58">
        <v>2</v>
      </c>
      <c r="T26" s="15"/>
      <c r="U26" s="15"/>
      <c r="V26" s="49"/>
      <c r="W26" s="40"/>
      <c r="X26" s="54"/>
      <c r="Y26" s="54"/>
      <c r="Z26" s="54"/>
      <c r="AA26" s="54"/>
      <c r="AB26" s="42"/>
      <c r="AC26" s="39"/>
      <c r="AD26" s="39"/>
      <c r="AE26" s="39"/>
      <c r="AF26" s="39"/>
      <c r="AG26" s="39"/>
      <c r="AH26" s="39"/>
      <c r="AI26" s="39"/>
      <c r="AJ26" s="39"/>
      <c r="AK26" s="39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ht="17.25" customHeight="1" x14ac:dyDescent="0.2">
      <c r="A27" s="77"/>
      <c r="B27" s="59"/>
      <c r="C27" s="163"/>
      <c r="D27" s="163"/>
      <c r="E27" s="166">
        <v>5</v>
      </c>
      <c r="F27" s="167">
        <v>2</v>
      </c>
      <c r="G27" s="166">
        <v>2</v>
      </c>
      <c r="H27" s="167">
        <v>5</v>
      </c>
      <c r="I27" s="166">
        <v>5</v>
      </c>
      <c r="J27" s="167">
        <v>1</v>
      </c>
      <c r="K27" s="65"/>
      <c r="L27" s="66"/>
      <c r="M27" s="166">
        <v>5</v>
      </c>
      <c r="N27" s="167">
        <v>2</v>
      </c>
      <c r="O27" s="62"/>
      <c r="P27" s="62"/>
      <c r="Q27" s="93"/>
      <c r="R27" s="93"/>
      <c r="S27" s="59"/>
      <c r="T27" s="15"/>
      <c r="U27" s="15"/>
      <c r="V27" s="49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48" ht="17.25" customHeight="1" x14ac:dyDescent="0.2">
      <c r="A28" s="77"/>
      <c r="B28" s="58" t="s">
        <v>27</v>
      </c>
      <c r="C28" s="162" t="s">
        <v>40</v>
      </c>
      <c r="D28" s="162" t="s">
        <v>73</v>
      </c>
      <c r="E28" s="55">
        <v>0</v>
      </c>
      <c r="F28" s="60"/>
      <c r="G28" s="55">
        <v>0</v>
      </c>
      <c r="H28" s="60"/>
      <c r="I28" s="55">
        <v>1</v>
      </c>
      <c r="J28" s="60"/>
      <c r="K28" s="55">
        <v>0</v>
      </c>
      <c r="L28" s="60"/>
      <c r="M28" s="67"/>
      <c r="N28" s="68"/>
      <c r="O28" s="61">
        <f>SUM(E28:L28)</f>
        <v>1</v>
      </c>
      <c r="P28" s="61">
        <f>SUM(E29,G29,I29,K29)</f>
        <v>11</v>
      </c>
      <c r="Q28" s="92">
        <f>SUM(F29,H29,J29,L29)*-1</f>
        <v>-16</v>
      </c>
      <c r="R28" s="92">
        <f t="shared" ref="R28:R29" si="8">SUM(P28:Q29)</f>
        <v>-5</v>
      </c>
      <c r="S28" s="58">
        <v>4</v>
      </c>
      <c r="T28" s="15"/>
      <c r="U28" s="15"/>
      <c r="V28" s="49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1:48" ht="17.25" customHeight="1" x14ac:dyDescent="0.2">
      <c r="A29" s="78"/>
      <c r="B29" s="59"/>
      <c r="C29" s="163"/>
      <c r="D29" s="163"/>
      <c r="E29" s="166">
        <v>4</v>
      </c>
      <c r="F29" s="167">
        <v>5</v>
      </c>
      <c r="G29" s="166">
        <v>0</v>
      </c>
      <c r="H29" s="167">
        <v>5</v>
      </c>
      <c r="I29" s="166">
        <v>5</v>
      </c>
      <c r="J29" s="167">
        <v>1</v>
      </c>
      <c r="K29" s="166">
        <v>2</v>
      </c>
      <c r="L29" s="167">
        <v>5</v>
      </c>
      <c r="M29" s="65"/>
      <c r="N29" s="66"/>
      <c r="O29" s="62"/>
      <c r="P29" s="62"/>
      <c r="Q29" s="93"/>
      <c r="R29" s="93"/>
      <c r="S29" s="59"/>
      <c r="T29" s="15"/>
      <c r="U29" s="15"/>
      <c r="V29" s="49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ht="17.25" customHeight="1" x14ac:dyDescent="0.2">
      <c r="B30" s="21"/>
      <c r="C30" s="28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9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x14ac:dyDescent="0.2">
      <c r="T31" s="15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x14ac:dyDescent="0.2">
      <c r="T32" s="15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20:48" x14ac:dyDescent="0.2">
      <c r="T33" s="15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20:48" x14ac:dyDescent="0.2"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20:48" x14ac:dyDescent="0.2"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20:48" x14ac:dyDescent="0.2">
      <c r="T36" s="15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20:48" x14ac:dyDescent="0.2">
      <c r="T37" s="1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20:48" x14ac:dyDescent="0.2">
      <c r="T38" s="15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20:48" x14ac:dyDescent="0.2"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20:48" x14ac:dyDescent="0.2"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20:48" x14ac:dyDescent="0.2"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0:48" x14ac:dyDescent="0.2"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0:48" x14ac:dyDescent="0.2"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0:48" x14ac:dyDescent="0.2"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0:48" x14ac:dyDescent="0.2"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0:48" x14ac:dyDescent="0.2"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0:48" x14ac:dyDescent="0.2"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0:48" x14ac:dyDescent="0.2"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3:48" x14ac:dyDescent="0.2"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3:48" x14ac:dyDescent="0.2"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3:48" x14ac:dyDescent="0.2"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3:48" x14ac:dyDescent="0.2"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3:48" x14ac:dyDescent="0.2"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3:48" x14ac:dyDescent="0.2"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23:48" x14ac:dyDescent="0.2"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23:48" x14ac:dyDescent="0.2"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23:48" x14ac:dyDescent="0.2"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23:48" x14ac:dyDescent="0.2"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23:48" x14ac:dyDescent="0.2"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23:48" x14ac:dyDescent="0.2"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23:48" x14ac:dyDescent="0.2"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23:48" x14ac:dyDescent="0.2"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23:48" x14ac:dyDescent="0.2"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23:48" x14ac:dyDescent="0.2"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23:48" x14ac:dyDescent="0.2"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23:48" x14ac:dyDescent="0.2"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</row>
    <row r="67" spans="23:48" x14ac:dyDescent="0.2"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23:48" x14ac:dyDescent="0.2"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</row>
    <row r="69" spans="23:48" x14ac:dyDescent="0.2"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</row>
    <row r="70" spans="23:48" x14ac:dyDescent="0.2"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23:48" x14ac:dyDescent="0.2"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23:48" x14ac:dyDescent="0.2"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23:48" x14ac:dyDescent="0.2"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23:48" x14ac:dyDescent="0.2"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23:48" x14ac:dyDescent="0.2"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23:48" x14ac:dyDescent="0.2"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23:48" x14ac:dyDescent="0.2"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23:48" x14ac:dyDescent="0.2"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23:48" x14ac:dyDescent="0.2"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</sheetData>
  <mergeCells count="191">
    <mergeCell ref="R11:R12"/>
    <mergeCell ref="S11:S12"/>
    <mergeCell ref="T11:T12"/>
    <mergeCell ref="U11:U12"/>
    <mergeCell ref="R13:R14"/>
    <mergeCell ref="S13:S14"/>
    <mergeCell ref="T13:T14"/>
    <mergeCell ref="U13:U14"/>
    <mergeCell ref="W1:AN1"/>
    <mergeCell ref="W2:AM2"/>
    <mergeCell ref="C26:C27"/>
    <mergeCell ref="C28:C29"/>
    <mergeCell ref="G28:H28"/>
    <mergeCell ref="I28:J28"/>
    <mergeCell ref="M20:N20"/>
    <mergeCell ref="M22:N22"/>
    <mergeCell ref="B22:B23"/>
    <mergeCell ref="E24:F24"/>
    <mergeCell ref="G24:H24"/>
    <mergeCell ref="I24:J25"/>
    <mergeCell ref="K24:L24"/>
    <mergeCell ref="C22:C23"/>
    <mergeCell ref="E28:F28"/>
    <mergeCell ref="E26:F26"/>
    <mergeCell ref="G26:H26"/>
    <mergeCell ref="D28:D29"/>
    <mergeCell ref="S20:S21"/>
    <mergeCell ref="A19:A29"/>
    <mergeCell ref="D7:D8"/>
    <mergeCell ref="D9:D10"/>
    <mergeCell ref="D11:D12"/>
    <mergeCell ref="D13:D14"/>
    <mergeCell ref="D15:D16"/>
    <mergeCell ref="B7:B8"/>
    <mergeCell ref="B9:B10"/>
    <mergeCell ref="B11:B12"/>
    <mergeCell ref="B13:B14"/>
    <mergeCell ref="B24:B25"/>
    <mergeCell ref="B26:B27"/>
    <mergeCell ref="B28:B29"/>
    <mergeCell ref="B20:B21"/>
    <mergeCell ref="D20:D21"/>
    <mergeCell ref="D22:D23"/>
    <mergeCell ref="C24:C25"/>
    <mergeCell ref="O22:O23"/>
    <mergeCell ref="O24:O25"/>
    <mergeCell ref="O26:O27"/>
    <mergeCell ref="D24:D25"/>
    <mergeCell ref="D26:D27"/>
    <mergeCell ref="G22:H23"/>
    <mergeCell ref="I26:J26"/>
    <mergeCell ref="K26:L27"/>
    <mergeCell ref="K28:L28"/>
    <mergeCell ref="M28:N29"/>
    <mergeCell ref="I22:J22"/>
    <mergeCell ref="K22:L22"/>
    <mergeCell ref="O28:O29"/>
    <mergeCell ref="M26:N26"/>
    <mergeCell ref="M24:N24"/>
    <mergeCell ref="M4:N4"/>
    <mergeCell ref="O4:P4"/>
    <mergeCell ref="M5:N5"/>
    <mergeCell ref="O5:P5"/>
    <mergeCell ref="M7:N7"/>
    <mergeCell ref="O7:P7"/>
    <mergeCell ref="M9:N9"/>
    <mergeCell ref="O9:P9"/>
    <mergeCell ref="M19:N19"/>
    <mergeCell ref="O15:P16"/>
    <mergeCell ref="M11:N11"/>
    <mergeCell ref="O11:P11"/>
    <mergeCell ref="K13:L13"/>
    <mergeCell ref="I7:J7"/>
    <mergeCell ref="K7:L7"/>
    <mergeCell ref="E7:F7"/>
    <mergeCell ref="Q9:Q10"/>
    <mergeCell ref="G11:H11"/>
    <mergeCell ref="P20:P21"/>
    <mergeCell ref="Q20:Q21"/>
    <mergeCell ref="O20:O21"/>
    <mergeCell ref="Q11:Q12"/>
    <mergeCell ref="Q13:Q14"/>
    <mergeCell ref="R26:R27"/>
    <mergeCell ref="S26:S27"/>
    <mergeCell ref="R28:R29"/>
    <mergeCell ref="S28:S29"/>
    <mergeCell ref="P22:P23"/>
    <mergeCell ref="Q22:Q23"/>
    <mergeCell ref="P24:P25"/>
    <mergeCell ref="R22:R23"/>
    <mergeCell ref="S22:S23"/>
    <mergeCell ref="Q24:Q25"/>
    <mergeCell ref="Q26:Q27"/>
    <mergeCell ref="R24:R25"/>
    <mergeCell ref="S24:S25"/>
    <mergeCell ref="P28:P29"/>
    <mergeCell ref="Q28:Q29"/>
    <mergeCell ref="P26:P27"/>
    <mergeCell ref="A1:U1"/>
    <mergeCell ref="A2:U2"/>
    <mergeCell ref="E4:F4"/>
    <mergeCell ref="G4:H4"/>
    <mergeCell ref="I4:J4"/>
    <mergeCell ref="K4:L4"/>
    <mergeCell ref="B5:B6"/>
    <mergeCell ref="S5:S6"/>
    <mergeCell ref="T5:T6"/>
    <mergeCell ref="U5:U6"/>
    <mergeCell ref="A4:A16"/>
    <mergeCell ref="B15:B16"/>
    <mergeCell ref="E5:F6"/>
    <mergeCell ref="G5:H5"/>
    <mergeCell ref="I5:J5"/>
    <mergeCell ref="K5:L5"/>
    <mergeCell ref="G15:H15"/>
    <mergeCell ref="I15:J15"/>
    <mergeCell ref="G13:H13"/>
    <mergeCell ref="R15:R16"/>
    <mergeCell ref="S15:S16"/>
    <mergeCell ref="T15:T16"/>
    <mergeCell ref="U15:U16"/>
    <mergeCell ref="I11:J11"/>
    <mergeCell ref="D5:D6"/>
    <mergeCell ref="E22:F22"/>
    <mergeCell ref="Q5:Q6"/>
    <mergeCell ref="R5:R6"/>
    <mergeCell ref="Q7:Q8"/>
    <mergeCell ref="R7:R8"/>
    <mergeCell ref="E13:F13"/>
    <mergeCell ref="Q15:Q16"/>
    <mergeCell ref="R20:R21"/>
    <mergeCell ref="O13:P13"/>
    <mergeCell ref="I13:J13"/>
    <mergeCell ref="M13:N14"/>
    <mergeCell ref="E11:F11"/>
    <mergeCell ref="I9:J10"/>
    <mergeCell ref="K9:L9"/>
    <mergeCell ref="E19:F19"/>
    <mergeCell ref="G19:H19"/>
    <mergeCell ref="I19:J19"/>
    <mergeCell ref="K19:L19"/>
    <mergeCell ref="E20:F21"/>
    <mergeCell ref="G20:H20"/>
    <mergeCell ref="K20:L20"/>
    <mergeCell ref="R9:R10"/>
    <mergeCell ref="K11:L12"/>
    <mergeCell ref="X21:AA21"/>
    <mergeCell ref="AC21:AF21"/>
    <mergeCell ref="C5:C6"/>
    <mergeCell ref="C7:C8"/>
    <mergeCell ref="C9:C10"/>
    <mergeCell ref="C11:C12"/>
    <mergeCell ref="C13:C14"/>
    <mergeCell ref="C15:C16"/>
    <mergeCell ref="C20:C21"/>
    <mergeCell ref="E15:F15"/>
    <mergeCell ref="M15:N15"/>
    <mergeCell ref="K15:L15"/>
    <mergeCell ref="I20:J20"/>
    <mergeCell ref="S7:S8"/>
    <mergeCell ref="T7:T8"/>
    <mergeCell ref="U7:U8"/>
    <mergeCell ref="E9:F9"/>
    <mergeCell ref="G9:H9"/>
    <mergeCell ref="U9:U10"/>
    <mergeCell ref="S9:S10"/>
    <mergeCell ref="T9:T10"/>
    <mergeCell ref="G7:H8"/>
    <mergeCell ref="X25:AA25"/>
    <mergeCell ref="AC25:AF25"/>
    <mergeCell ref="X26:AA26"/>
    <mergeCell ref="AG22:AJ22"/>
    <mergeCell ref="AG23:AJ23"/>
    <mergeCell ref="AH10:AK10"/>
    <mergeCell ref="AH11:AK11"/>
    <mergeCell ref="X4:AA4"/>
    <mergeCell ref="X5:AA5"/>
    <mergeCell ref="X8:AA8"/>
    <mergeCell ref="X9:AA9"/>
    <mergeCell ref="X12:AA12"/>
    <mergeCell ref="X13:AA13"/>
    <mergeCell ref="X16:AA16"/>
    <mergeCell ref="X17:AA17"/>
    <mergeCell ref="AC6:AF6"/>
    <mergeCell ref="AC7:AF7"/>
    <mergeCell ref="AC14:AF14"/>
    <mergeCell ref="AC15:AF15"/>
    <mergeCell ref="X22:AA22"/>
    <mergeCell ref="X23:AA23"/>
    <mergeCell ref="X24:AA24"/>
    <mergeCell ref="AC24:AF24"/>
  </mergeCells>
  <pageMargins left="0" right="0" top="0.35433070866141736" bottom="0.35433070866141736" header="0.31496062992125984" footer="0.3149606299212598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showGridLines="0" topLeftCell="A13" zoomScaleNormal="100" workbookViewId="0">
      <selection activeCell="E29" activeCellId="7" sqref="G21:N21 E23:F23 I23:N23 E25:H25 K25:N25 E27:J27 M27:N27 E29:L29"/>
    </sheetView>
  </sheetViews>
  <sheetFormatPr defaultRowHeight="17.25" x14ac:dyDescent="0.3"/>
  <cols>
    <col min="1" max="1" width="8" style="1" bestFit="1" customWidth="1"/>
    <col min="2" max="2" width="3.7109375" style="1" customWidth="1"/>
    <col min="3" max="3" width="19.28515625" style="1" bestFit="1" customWidth="1"/>
    <col min="4" max="4" width="16.5703125" style="1" customWidth="1"/>
    <col min="5" max="23" width="5" style="1" customWidth="1"/>
    <col min="24" max="27" width="6.85546875" style="125" customWidth="1"/>
    <col min="28" max="28" width="5" style="1" customWidth="1"/>
    <col min="29" max="32" width="6.85546875" style="125" customWidth="1"/>
    <col min="33" max="33" width="5" style="1" customWidth="1"/>
    <col min="34" max="37" width="6.85546875" style="125" customWidth="1"/>
    <col min="38" max="56" width="5" style="1" customWidth="1"/>
    <col min="57" max="16384" width="9.140625" style="1"/>
  </cols>
  <sheetData>
    <row r="1" spans="1:43" ht="31.5" customHeight="1" x14ac:dyDescent="0.3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0"/>
      <c r="R1" s="80"/>
      <c r="S1" s="80"/>
      <c r="T1" s="80"/>
      <c r="U1" s="80"/>
      <c r="W1" s="71" t="s">
        <v>48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53"/>
      <c r="AN1" s="53"/>
      <c r="AO1" s="53"/>
      <c r="AP1" s="53"/>
      <c r="AQ1" s="53"/>
    </row>
    <row r="2" spans="1:43" ht="25.5" customHeight="1" x14ac:dyDescent="0.35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81" t="s">
        <v>19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111"/>
      <c r="AN2" s="111"/>
      <c r="AO2" s="111"/>
      <c r="AP2" s="111"/>
      <c r="AQ2" s="111"/>
    </row>
    <row r="3" spans="1:43" ht="18" thickBot="1" x14ac:dyDescent="0.35"/>
    <row r="4" spans="1:43" ht="17.25" customHeight="1" thickBot="1" x14ac:dyDescent="0.35">
      <c r="A4" s="74" t="s">
        <v>0</v>
      </c>
      <c r="B4" s="17" t="s">
        <v>82</v>
      </c>
      <c r="C4" s="17" t="s">
        <v>2</v>
      </c>
      <c r="D4" s="17" t="s">
        <v>20</v>
      </c>
      <c r="E4" s="69" t="s">
        <v>3</v>
      </c>
      <c r="F4" s="70"/>
      <c r="G4" s="69" t="s">
        <v>4</v>
      </c>
      <c r="H4" s="70"/>
      <c r="I4" s="69" t="s">
        <v>5</v>
      </c>
      <c r="J4" s="70"/>
      <c r="K4" s="69" t="s">
        <v>6</v>
      </c>
      <c r="L4" s="70"/>
      <c r="M4" s="69" t="s">
        <v>27</v>
      </c>
      <c r="N4" s="70"/>
      <c r="O4" s="69" t="s">
        <v>46</v>
      </c>
      <c r="P4" s="70"/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W4" s="94" t="s">
        <v>190</v>
      </c>
      <c r="X4" s="103" t="s">
        <v>252</v>
      </c>
      <c r="Y4" s="104"/>
      <c r="Z4" s="104"/>
      <c r="AA4" s="104"/>
      <c r="AB4" s="98">
        <v>3</v>
      </c>
      <c r="AC4" s="135"/>
      <c r="AD4" s="135"/>
      <c r="AE4" s="135"/>
      <c r="AF4" s="135"/>
      <c r="AG4" s="15"/>
      <c r="AH4" s="135"/>
      <c r="AI4" s="135"/>
      <c r="AJ4" s="135"/>
      <c r="AK4" s="135"/>
    </row>
    <row r="5" spans="1:43" ht="17.25" customHeight="1" thickBot="1" x14ac:dyDescent="0.35">
      <c r="A5" s="74"/>
      <c r="B5" s="58" t="s">
        <v>3</v>
      </c>
      <c r="C5" s="58" t="s">
        <v>43</v>
      </c>
      <c r="D5" s="79" t="s">
        <v>148</v>
      </c>
      <c r="E5" s="63"/>
      <c r="F5" s="64"/>
      <c r="G5" s="55">
        <v>1</v>
      </c>
      <c r="H5" s="60"/>
      <c r="I5" s="55">
        <v>1</v>
      </c>
      <c r="J5" s="60"/>
      <c r="K5" s="55">
        <v>1</v>
      </c>
      <c r="L5" s="60"/>
      <c r="M5" s="55">
        <v>1</v>
      </c>
      <c r="N5" s="60"/>
      <c r="O5" s="55">
        <v>1</v>
      </c>
      <c r="P5" s="60"/>
      <c r="Q5" s="61">
        <f>SUM(G5:P5)</f>
        <v>5</v>
      </c>
      <c r="R5" s="61">
        <f>SUM(G6,I6,K6,M6,O6)</f>
        <v>15</v>
      </c>
      <c r="S5" s="92">
        <f>SUM(H6,J6,L6,N6,P6)*-1</f>
        <v>-5</v>
      </c>
      <c r="T5" s="92">
        <f>SUM(R5:S6)</f>
        <v>10</v>
      </c>
      <c r="U5" s="58">
        <v>1</v>
      </c>
      <c r="W5" s="95" t="s">
        <v>192</v>
      </c>
      <c r="X5" s="139" t="s">
        <v>243</v>
      </c>
      <c r="Y5" s="140"/>
      <c r="Z5" s="140"/>
      <c r="AA5" s="140"/>
      <c r="AB5" s="102">
        <v>4</v>
      </c>
      <c r="AC5" s="143" t="s">
        <v>243</v>
      </c>
      <c r="AD5" s="107"/>
      <c r="AE5" s="107"/>
      <c r="AF5" s="107"/>
      <c r="AG5" s="101">
        <v>4</v>
      </c>
      <c r="AH5" s="135"/>
      <c r="AI5" s="135"/>
      <c r="AJ5" s="135"/>
      <c r="AK5" s="135"/>
    </row>
    <row r="6" spans="1:43" ht="17.25" customHeight="1" thickBot="1" x14ac:dyDescent="0.35">
      <c r="A6" s="74"/>
      <c r="B6" s="59"/>
      <c r="C6" s="59" t="s">
        <v>43</v>
      </c>
      <c r="D6" s="62"/>
      <c r="E6" s="65"/>
      <c r="F6" s="66"/>
      <c r="G6" s="166">
        <v>3</v>
      </c>
      <c r="H6" s="167">
        <v>2</v>
      </c>
      <c r="I6" s="166">
        <v>3</v>
      </c>
      <c r="J6" s="167">
        <v>1</v>
      </c>
      <c r="K6" s="166">
        <v>3</v>
      </c>
      <c r="L6" s="167">
        <v>1</v>
      </c>
      <c r="M6" s="166">
        <v>3</v>
      </c>
      <c r="N6" s="167">
        <v>1</v>
      </c>
      <c r="O6" s="166">
        <v>3</v>
      </c>
      <c r="P6" s="167">
        <v>0</v>
      </c>
      <c r="Q6" s="62"/>
      <c r="R6" s="62"/>
      <c r="S6" s="93"/>
      <c r="T6" s="93"/>
      <c r="U6" s="59"/>
      <c r="W6" s="94" t="s">
        <v>193</v>
      </c>
      <c r="X6" s="103" t="s">
        <v>253</v>
      </c>
      <c r="Y6" s="104"/>
      <c r="Z6" s="104"/>
      <c r="AA6" s="104"/>
      <c r="AB6" s="98">
        <v>2</v>
      </c>
      <c r="AC6" s="118" t="s">
        <v>241</v>
      </c>
      <c r="AD6" s="119"/>
      <c r="AE6" s="119"/>
      <c r="AF6" s="119"/>
      <c r="AG6" s="100">
        <v>2</v>
      </c>
      <c r="AH6" s="135"/>
      <c r="AI6" s="135"/>
      <c r="AJ6" s="135"/>
      <c r="AK6" s="135"/>
    </row>
    <row r="7" spans="1:43" ht="17.25" customHeight="1" thickBot="1" x14ac:dyDescent="0.35">
      <c r="A7" s="74"/>
      <c r="B7" s="58" t="s">
        <v>4</v>
      </c>
      <c r="C7" s="58" t="s">
        <v>47</v>
      </c>
      <c r="D7" s="79" t="s">
        <v>149</v>
      </c>
      <c r="E7" s="55">
        <v>0</v>
      </c>
      <c r="F7" s="60"/>
      <c r="G7" s="63"/>
      <c r="H7" s="64"/>
      <c r="I7" s="55">
        <v>1</v>
      </c>
      <c r="J7" s="60"/>
      <c r="K7" s="55">
        <v>1</v>
      </c>
      <c r="L7" s="60"/>
      <c r="M7" s="55">
        <v>1</v>
      </c>
      <c r="N7" s="60"/>
      <c r="O7" s="55">
        <v>1</v>
      </c>
      <c r="P7" s="60"/>
      <c r="Q7" s="61">
        <f>SUM(E7,I7:P7)</f>
        <v>4</v>
      </c>
      <c r="R7" s="61">
        <f>SUM(E8,I8,K8,M8,O8)</f>
        <v>14</v>
      </c>
      <c r="S7" s="92">
        <f>SUM(F8,J8,L8,N8,P8)*-1</f>
        <v>-6</v>
      </c>
      <c r="T7" s="92">
        <f t="shared" ref="T7:T16" si="0">SUM(R7:S8)</f>
        <v>8</v>
      </c>
      <c r="U7" s="58">
        <v>2</v>
      </c>
      <c r="W7" s="95" t="s">
        <v>194</v>
      </c>
      <c r="X7" s="139" t="s">
        <v>241</v>
      </c>
      <c r="Y7" s="140"/>
      <c r="Z7" s="140"/>
      <c r="AA7" s="140"/>
      <c r="AB7" s="102">
        <v>4</v>
      </c>
      <c r="AC7" s="135"/>
      <c r="AD7" s="135"/>
      <c r="AE7" s="135"/>
      <c r="AF7" s="135"/>
      <c r="AH7" s="109" t="s">
        <v>243</v>
      </c>
      <c r="AI7" s="104"/>
      <c r="AJ7" s="104"/>
      <c r="AK7" s="104"/>
      <c r="AL7" s="98">
        <v>1</v>
      </c>
    </row>
    <row r="8" spans="1:43" ht="17.25" customHeight="1" thickBot="1" x14ac:dyDescent="0.35">
      <c r="A8" s="74"/>
      <c r="B8" s="59"/>
      <c r="C8" s="59" t="s">
        <v>47</v>
      </c>
      <c r="D8" s="62"/>
      <c r="E8" s="166">
        <v>2</v>
      </c>
      <c r="F8" s="167">
        <v>3</v>
      </c>
      <c r="G8" s="65"/>
      <c r="H8" s="66"/>
      <c r="I8" s="166">
        <v>3</v>
      </c>
      <c r="J8" s="167">
        <v>0</v>
      </c>
      <c r="K8" s="166">
        <v>3</v>
      </c>
      <c r="L8" s="167">
        <v>2</v>
      </c>
      <c r="M8" s="166">
        <v>3</v>
      </c>
      <c r="N8" s="167">
        <v>1</v>
      </c>
      <c r="O8" s="166">
        <v>3</v>
      </c>
      <c r="P8" s="167">
        <v>0</v>
      </c>
      <c r="Q8" s="62"/>
      <c r="R8" s="62"/>
      <c r="S8" s="93"/>
      <c r="T8" s="93"/>
      <c r="U8" s="59"/>
      <c r="W8" s="94" t="s">
        <v>195</v>
      </c>
      <c r="X8" s="145" t="s">
        <v>254</v>
      </c>
      <c r="Y8" s="107"/>
      <c r="Z8" s="107"/>
      <c r="AA8" s="107"/>
      <c r="AB8" s="101">
        <v>4</v>
      </c>
      <c r="AC8" s="135"/>
      <c r="AD8" s="135"/>
      <c r="AE8" s="135"/>
      <c r="AF8" s="135"/>
      <c r="AH8" s="144" t="s">
        <v>240</v>
      </c>
      <c r="AI8" s="140"/>
      <c r="AJ8" s="140"/>
      <c r="AK8" s="140"/>
      <c r="AL8" s="102">
        <v>5</v>
      </c>
    </row>
    <row r="9" spans="1:43" ht="17.25" customHeight="1" thickBot="1" x14ac:dyDescent="0.35">
      <c r="A9" s="82"/>
      <c r="B9" s="58" t="s">
        <v>5</v>
      </c>
      <c r="C9" s="58" t="s">
        <v>38</v>
      </c>
      <c r="D9" s="79" t="s">
        <v>150</v>
      </c>
      <c r="E9" s="55">
        <v>0</v>
      </c>
      <c r="F9" s="60"/>
      <c r="G9" s="55">
        <v>0</v>
      </c>
      <c r="H9" s="60"/>
      <c r="I9" s="63"/>
      <c r="J9" s="64"/>
      <c r="K9" s="55">
        <v>1</v>
      </c>
      <c r="L9" s="60"/>
      <c r="M9" s="55">
        <v>0</v>
      </c>
      <c r="N9" s="60"/>
      <c r="O9" s="55">
        <v>1</v>
      </c>
      <c r="P9" s="60"/>
      <c r="Q9" s="61">
        <f>SUM(E9:H9,K9:P9)</f>
        <v>2</v>
      </c>
      <c r="R9" s="61">
        <f>SUM(E10,G10,K10,M10,O10)</f>
        <v>9</v>
      </c>
      <c r="S9" s="92">
        <f>SUM(F10,H10,L10,N10,P10)*-1</f>
        <v>-10</v>
      </c>
      <c r="T9" s="92">
        <f t="shared" ref="T9:T16" si="1">SUM(R9:S10)</f>
        <v>-1</v>
      </c>
      <c r="U9" s="58">
        <v>3</v>
      </c>
      <c r="W9" s="95" t="s">
        <v>196</v>
      </c>
      <c r="X9" s="118" t="s">
        <v>242</v>
      </c>
      <c r="Y9" s="119"/>
      <c r="Z9" s="119"/>
      <c r="AA9" s="119"/>
      <c r="AB9" s="100">
        <v>1</v>
      </c>
      <c r="AC9" s="109" t="s">
        <v>254</v>
      </c>
      <c r="AD9" s="104"/>
      <c r="AE9" s="104"/>
      <c r="AF9" s="104"/>
      <c r="AG9" s="98">
        <v>2</v>
      </c>
      <c r="AH9" s="135"/>
      <c r="AI9" s="135"/>
      <c r="AJ9" s="135"/>
      <c r="AK9" s="135"/>
    </row>
    <row r="10" spans="1:43" ht="17.25" customHeight="1" thickBot="1" x14ac:dyDescent="0.35">
      <c r="A10" s="82"/>
      <c r="B10" s="59"/>
      <c r="C10" s="59" t="s">
        <v>38</v>
      </c>
      <c r="D10" s="62"/>
      <c r="E10" s="166">
        <v>1</v>
      </c>
      <c r="F10" s="167">
        <v>3</v>
      </c>
      <c r="G10" s="166">
        <v>0</v>
      </c>
      <c r="H10" s="167">
        <v>3</v>
      </c>
      <c r="I10" s="65"/>
      <c r="J10" s="66"/>
      <c r="K10" s="166">
        <v>3</v>
      </c>
      <c r="L10" s="167">
        <v>0</v>
      </c>
      <c r="M10" s="166">
        <v>2</v>
      </c>
      <c r="N10" s="167">
        <v>3</v>
      </c>
      <c r="O10" s="166">
        <v>3</v>
      </c>
      <c r="P10" s="167">
        <v>1</v>
      </c>
      <c r="Q10" s="62"/>
      <c r="R10" s="62"/>
      <c r="S10" s="93"/>
      <c r="T10" s="93"/>
      <c r="U10" s="59"/>
      <c r="W10" s="94" t="s">
        <v>197</v>
      </c>
      <c r="X10" s="103" t="s">
        <v>255</v>
      </c>
      <c r="Y10" s="104"/>
      <c r="Z10" s="104"/>
      <c r="AA10" s="104"/>
      <c r="AB10" s="98">
        <v>0</v>
      </c>
      <c r="AC10" s="144" t="s">
        <v>240</v>
      </c>
      <c r="AD10" s="140"/>
      <c r="AE10" s="140"/>
      <c r="AF10" s="140"/>
      <c r="AG10" s="102">
        <v>4</v>
      </c>
      <c r="AH10" s="135"/>
      <c r="AI10" s="135"/>
      <c r="AJ10" s="135"/>
      <c r="AK10" s="135"/>
    </row>
    <row r="11" spans="1:43" ht="17.25" customHeight="1" thickBot="1" x14ac:dyDescent="0.35">
      <c r="A11" s="82"/>
      <c r="B11" s="58" t="s">
        <v>6</v>
      </c>
      <c r="C11" s="58" t="s">
        <v>40</v>
      </c>
      <c r="D11" s="79" t="s">
        <v>151</v>
      </c>
      <c r="E11" s="55">
        <v>0</v>
      </c>
      <c r="F11" s="60"/>
      <c r="G11" s="55">
        <v>0</v>
      </c>
      <c r="H11" s="60"/>
      <c r="I11" s="55">
        <v>0</v>
      </c>
      <c r="J11" s="60"/>
      <c r="K11" s="63"/>
      <c r="L11" s="64"/>
      <c r="M11" s="55">
        <v>1</v>
      </c>
      <c r="N11" s="60"/>
      <c r="O11" s="55">
        <v>1</v>
      </c>
      <c r="P11" s="60"/>
      <c r="Q11" s="61">
        <f>SUM(E11:J11,M11:P11)</f>
        <v>2</v>
      </c>
      <c r="R11" s="61">
        <f>SUM(E12,G12,I12,M12,O12)</f>
        <v>9</v>
      </c>
      <c r="S11" s="92">
        <f>SUM(F12,H12,J12,N12,P12)*-1</f>
        <v>-11</v>
      </c>
      <c r="T11" s="92">
        <f t="shared" ref="T11:T16" si="2">SUM(R11:S12)</f>
        <v>-2</v>
      </c>
      <c r="U11" s="58">
        <v>4</v>
      </c>
      <c r="W11" s="95" t="s">
        <v>198</v>
      </c>
      <c r="X11" s="139" t="s">
        <v>240</v>
      </c>
      <c r="Y11" s="140"/>
      <c r="Z11" s="140"/>
      <c r="AA11" s="140"/>
      <c r="AB11" s="102">
        <v>4</v>
      </c>
      <c r="AC11" s="135"/>
      <c r="AD11" s="135"/>
      <c r="AE11" s="135"/>
      <c r="AF11" s="135"/>
      <c r="AG11" s="15"/>
      <c r="AH11" s="135"/>
      <c r="AI11" s="135"/>
      <c r="AJ11" s="135"/>
      <c r="AK11" s="135"/>
    </row>
    <row r="12" spans="1:43" ht="17.25" customHeight="1" x14ac:dyDescent="0.3">
      <c r="A12" s="82"/>
      <c r="B12" s="59"/>
      <c r="C12" s="59"/>
      <c r="D12" s="62"/>
      <c r="E12" s="166">
        <v>1</v>
      </c>
      <c r="F12" s="167">
        <v>3</v>
      </c>
      <c r="G12" s="166">
        <v>2</v>
      </c>
      <c r="H12" s="167">
        <v>3</v>
      </c>
      <c r="I12" s="166">
        <v>0</v>
      </c>
      <c r="J12" s="167">
        <v>3</v>
      </c>
      <c r="K12" s="65"/>
      <c r="L12" s="66"/>
      <c r="M12" s="166">
        <v>3</v>
      </c>
      <c r="N12" s="167">
        <v>1</v>
      </c>
      <c r="O12" s="166">
        <v>3</v>
      </c>
      <c r="P12" s="167">
        <v>1</v>
      </c>
      <c r="Q12" s="62"/>
      <c r="R12" s="62"/>
      <c r="S12" s="93"/>
      <c r="T12" s="93"/>
      <c r="U12" s="59"/>
    </row>
    <row r="13" spans="1:43" ht="17.25" customHeight="1" x14ac:dyDescent="0.3">
      <c r="A13" s="82"/>
      <c r="B13" s="58" t="s">
        <v>27</v>
      </c>
      <c r="C13" s="58" t="s">
        <v>40</v>
      </c>
      <c r="D13" s="79" t="s">
        <v>152</v>
      </c>
      <c r="E13" s="55">
        <v>0</v>
      </c>
      <c r="F13" s="60"/>
      <c r="G13" s="55">
        <v>0</v>
      </c>
      <c r="H13" s="60"/>
      <c r="I13" s="55">
        <v>1</v>
      </c>
      <c r="J13" s="60"/>
      <c r="K13" s="55">
        <v>0</v>
      </c>
      <c r="L13" s="60"/>
      <c r="M13" s="67"/>
      <c r="N13" s="68"/>
      <c r="O13" s="55">
        <v>0</v>
      </c>
      <c r="P13" s="60"/>
      <c r="Q13" s="61">
        <f>SUM(O13,E13:L13)</f>
        <v>1</v>
      </c>
      <c r="R13" s="61">
        <f>SUM(E14,G14,I14,K14,O14)</f>
        <v>6</v>
      </c>
      <c r="S13" s="92">
        <f>SUM(F14,H14,J14,L14,P14)*-1</f>
        <v>-14</v>
      </c>
      <c r="T13" s="92">
        <f t="shared" ref="T13:T16" si="3">SUM(R13:S14)</f>
        <v>-8</v>
      </c>
      <c r="U13" s="58">
        <v>6</v>
      </c>
    </row>
    <row r="14" spans="1:43" ht="17.25" customHeight="1" x14ac:dyDescent="0.3">
      <c r="A14" s="82"/>
      <c r="B14" s="59"/>
      <c r="C14" s="59"/>
      <c r="D14" s="62"/>
      <c r="E14" s="166">
        <v>1</v>
      </c>
      <c r="F14" s="167">
        <v>3</v>
      </c>
      <c r="G14" s="166">
        <v>1</v>
      </c>
      <c r="H14" s="167">
        <v>3</v>
      </c>
      <c r="I14" s="166">
        <v>3</v>
      </c>
      <c r="J14" s="167">
        <v>2</v>
      </c>
      <c r="K14" s="166">
        <v>1</v>
      </c>
      <c r="L14" s="167">
        <v>3</v>
      </c>
      <c r="M14" s="65"/>
      <c r="N14" s="66"/>
      <c r="O14" s="166">
        <v>0</v>
      </c>
      <c r="P14" s="167">
        <v>3</v>
      </c>
      <c r="Q14" s="62"/>
      <c r="R14" s="62"/>
      <c r="S14" s="93"/>
      <c r="T14" s="93"/>
      <c r="U14" s="59"/>
    </row>
    <row r="15" spans="1:43" ht="17.25" customHeight="1" x14ac:dyDescent="0.3">
      <c r="A15" s="82"/>
      <c r="B15" s="58" t="s">
        <v>46</v>
      </c>
      <c r="C15" s="58" t="s">
        <v>37</v>
      </c>
      <c r="D15" s="79" t="s">
        <v>153</v>
      </c>
      <c r="E15" s="55">
        <v>0</v>
      </c>
      <c r="F15" s="60"/>
      <c r="G15" s="55">
        <v>0</v>
      </c>
      <c r="H15" s="60"/>
      <c r="I15" s="55">
        <v>0</v>
      </c>
      <c r="J15" s="60"/>
      <c r="K15" s="55">
        <v>0</v>
      </c>
      <c r="L15" s="60"/>
      <c r="M15" s="55">
        <v>1</v>
      </c>
      <c r="N15" s="60"/>
      <c r="O15" s="63"/>
      <c r="P15" s="64"/>
      <c r="Q15" s="61">
        <f>SUM(E15:N15)</f>
        <v>1</v>
      </c>
      <c r="R15" s="61">
        <f>SUM(E16,G16,I16,K16,M16)</f>
        <v>5</v>
      </c>
      <c r="S15" s="92">
        <f>SUM(F16,H16,J16,L16,N16)*-1</f>
        <v>-12</v>
      </c>
      <c r="T15" s="92">
        <f t="shared" ref="T15:T16" si="4">SUM(R15:S16)</f>
        <v>-7</v>
      </c>
      <c r="U15" s="58">
        <v>5</v>
      </c>
    </row>
    <row r="16" spans="1:43" ht="17.25" customHeight="1" x14ac:dyDescent="0.3">
      <c r="A16" s="82"/>
      <c r="B16" s="59"/>
      <c r="C16" s="59" t="s">
        <v>37</v>
      </c>
      <c r="D16" s="62"/>
      <c r="E16" s="166">
        <v>0</v>
      </c>
      <c r="F16" s="167">
        <v>3</v>
      </c>
      <c r="G16" s="166">
        <v>0</v>
      </c>
      <c r="H16" s="167">
        <v>3</v>
      </c>
      <c r="I16" s="166">
        <v>1</v>
      </c>
      <c r="J16" s="167">
        <v>3</v>
      </c>
      <c r="K16" s="166">
        <v>1</v>
      </c>
      <c r="L16" s="167">
        <v>3</v>
      </c>
      <c r="M16" s="166">
        <v>3</v>
      </c>
      <c r="N16" s="167">
        <v>0</v>
      </c>
      <c r="O16" s="65"/>
      <c r="P16" s="66"/>
      <c r="Q16" s="62"/>
      <c r="R16" s="62"/>
      <c r="S16" s="93"/>
      <c r="T16" s="93"/>
      <c r="U16" s="59"/>
    </row>
    <row r="17" spans="1:48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48" ht="17.25" customHeight="1" x14ac:dyDescent="0.4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W18" s="37"/>
      <c r="X18" s="134"/>
      <c r="Y18" s="134"/>
      <c r="Z18" s="134"/>
      <c r="AA18" s="134"/>
      <c r="AB18" s="37"/>
      <c r="AC18" s="134"/>
      <c r="AD18" s="134"/>
      <c r="AE18" s="134"/>
      <c r="AF18" s="134"/>
      <c r="AG18" s="37"/>
      <c r="AH18" s="134"/>
      <c r="AI18" s="134"/>
      <c r="AJ18" s="134"/>
      <c r="AK18" s="134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8" customFormat="1" ht="17.25" customHeight="1" x14ac:dyDescent="0.3">
      <c r="A19" s="76" t="s">
        <v>13</v>
      </c>
      <c r="B19" s="17" t="s">
        <v>82</v>
      </c>
      <c r="C19" s="17" t="s">
        <v>2</v>
      </c>
      <c r="D19" s="17" t="s">
        <v>20</v>
      </c>
      <c r="E19" s="69" t="s">
        <v>3</v>
      </c>
      <c r="F19" s="70"/>
      <c r="G19" s="69" t="s">
        <v>4</v>
      </c>
      <c r="H19" s="70"/>
      <c r="I19" s="69" t="s">
        <v>5</v>
      </c>
      <c r="J19" s="70"/>
      <c r="K19" s="69" t="s">
        <v>6</v>
      </c>
      <c r="L19" s="70"/>
      <c r="M19" s="69" t="s">
        <v>27</v>
      </c>
      <c r="N19" s="70"/>
      <c r="O19" s="17" t="s">
        <v>7</v>
      </c>
      <c r="P19" s="17" t="s">
        <v>8</v>
      </c>
      <c r="Q19" s="17" t="s">
        <v>9</v>
      </c>
      <c r="R19" s="17" t="s">
        <v>10</v>
      </c>
      <c r="S19" s="17" t="s">
        <v>11</v>
      </c>
      <c r="T19" s="24"/>
      <c r="U19" s="24"/>
      <c r="W19" s="40"/>
      <c r="X19" s="133"/>
      <c r="Y19" s="133"/>
      <c r="Z19" s="133"/>
      <c r="AA19" s="133"/>
      <c r="AB19" s="46"/>
      <c r="AC19" s="133"/>
      <c r="AD19" s="133"/>
      <c r="AE19" s="133"/>
      <c r="AF19" s="133"/>
      <c r="AG19" s="39"/>
      <c r="AH19" s="133"/>
      <c r="AI19" s="133"/>
      <c r="AJ19" s="133"/>
      <c r="AK19" s="133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ht="17.25" customHeight="1" x14ac:dyDescent="0.3">
      <c r="A20" s="77"/>
      <c r="B20" s="58" t="s">
        <v>3</v>
      </c>
      <c r="C20" s="58" t="s">
        <v>37</v>
      </c>
      <c r="D20" s="79" t="s">
        <v>154</v>
      </c>
      <c r="E20" s="63"/>
      <c r="F20" s="64"/>
      <c r="G20" s="55">
        <v>1</v>
      </c>
      <c r="H20" s="60"/>
      <c r="I20" s="55">
        <v>1</v>
      </c>
      <c r="J20" s="60"/>
      <c r="K20" s="55">
        <v>0</v>
      </c>
      <c r="L20" s="60"/>
      <c r="M20" s="55">
        <v>1</v>
      </c>
      <c r="N20" s="60"/>
      <c r="O20" s="61">
        <f>SUM(G20:N20)</f>
        <v>3</v>
      </c>
      <c r="P20" s="61">
        <f>SUM(G21,I21,K21,M21)</f>
        <v>9</v>
      </c>
      <c r="Q20" s="92">
        <f>SUM(H21,J21,L21,N21)*-1</f>
        <v>-6</v>
      </c>
      <c r="R20" s="92">
        <f>SUM(P20:Q21)</f>
        <v>3</v>
      </c>
      <c r="S20" s="58">
        <v>3</v>
      </c>
      <c r="T20" s="16"/>
      <c r="U20" s="16"/>
      <c r="W20" s="40"/>
      <c r="X20" s="133"/>
      <c r="Y20" s="133"/>
      <c r="Z20" s="133"/>
      <c r="AA20" s="133"/>
      <c r="AB20" s="46"/>
      <c r="AC20" s="133"/>
      <c r="AD20" s="133"/>
      <c r="AE20" s="133"/>
      <c r="AF20" s="133"/>
      <c r="AG20" s="46"/>
      <c r="AH20" s="133"/>
      <c r="AI20" s="133"/>
      <c r="AJ20" s="133"/>
      <c r="AK20" s="133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ht="17.25" customHeight="1" x14ac:dyDescent="0.3">
      <c r="A21" s="77"/>
      <c r="B21" s="59"/>
      <c r="C21" s="59" t="s">
        <v>37</v>
      </c>
      <c r="D21" s="62"/>
      <c r="E21" s="65"/>
      <c r="F21" s="66"/>
      <c r="G21" s="166">
        <v>3</v>
      </c>
      <c r="H21" s="167">
        <v>2</v>
      </c>
      <c r="I21" s="166">
        <v>3</v>
      </c>
      <c r="J21" s="167">
        <v>0</v>
      </c>
      <c r="K21" s="166">
        <v>0</v>
      </c>
      <c r="L21" s="167">
        <v>3</v>
      </c>
      <c r="M21" s="166">
        <v>3</v>
      </c>
      <c r="N21" s="167">
        <v>1</v>
      </c>
      <c r="O21" s="62"/>
      <c r="P21" s="62"/>
      <c r="Q21" s="93"/>
      <c r="R21" s="93"/>
      <c r="S21" s="59"/>
      <c r="T21" s="16"/>
      <c r="U21" s="16"/>
      <c r="W21" s="40"/>
      <c r="X21" s="133"/>
      <c r="Y21" s="133"/>
      <c r="Z21" s="133"/>
      <c r="AA21" s="133"/>
      <c r="AB21" s="46"/>
      <c r="AC21" s="133"/>
      <c r="AD21" s="133"/>
      <c r="AE21" s="133"/>
      <c r="AF21" s="133"/>
      <c r="AG21" s="46"/>
      <c r="AH21" s="133"/>
      <c r="AI21" s="133"/>
      <c r="AJ21" s="133"/>
      <c r="AK21" s="133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ht="17.25" customHeight="1" x14ac:dyDescent="0.3">
      <c r="A22" s="77"/>
      <c r="B22" s="58" t="s">
        <v>4</v>
      </c>
      <c r="C22" s="58" t="s">
        <v>77</v>
      </c>
      <c r="D22" s="79" t="s">
        <v>155</v>
      </c>
      <c r="E22" s="55">
        <v>0</v>
      </c>
      <c r="F22" s="60"/>
      <c r="G22" s="63"/>
      <c r="H22" s="64"/>
      <c r="I22" s="55">
        <v>1</v>
      </c>
      <c r="J22" s="60"/>
      <c r="K22" s="55">
        <v>1</v>
      </c>
      <c r="L22" s="60"/>
      <c r="M22" s="55">
        <v>1</v>
      </c>
      <c r="N22" s="60"/>
      <c r="O22" s="61">
        <f>SUM(E22,I22:N22)</f>
        <v>3</v>
      </c>
      <c r="P22" s="61">
        <f>SUM(E23,I23,K23,M23)</f>
        <v>11</v>
      </c>
      <c r="Q22" s="92">
        <f>SUM(F23,J23,L23,N23)*-1</f>
        <v>-5</v>
      </c>
      <c r="R22" s="92">
        <f t="shared" ref="R22:R29" si="5">SUM(P22:Q23)</f>
        <v>6</v>
      </c>
      <c r="S22" s="58">
        <v>1</v>
      </c>
      <c r="T22" s="16"/>
      <c r="U22" s="16"/>
      <c r="W22" s="40"/>
      <c r="X22" s="133"/>
      <c r="Y22" s="133"/>
      <c r="Z22" s="133"/>
      <c r="AA22" s="133"/>
      <c r="AB22" s="46"/>
      <c r="AC22" s="133"/>
      <c r="AD22" s="133"/>
      <c r="AE22" s="133"/>
      <c r="AF22" s="133"/>
      <c r="AG22" s="46"/>
      <c r="AH22" s="133"/>
      <c r="AI22" s="133"/>
      <c r="AJ22" s="133"/>
      <c r="AK22" s="133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ht="17.25" customHeight="1" x14ac:dyDescent="0.3">
      <c r="A23" s="77"/>
      <c r="B23" s="59"/>
      <c r="C23" s="59"/>
      <c r="D23" s="62"/>
      <c r="E23" s="166">
        <v>2</v>
      </c>
      <c r="F23" s="167">
        <v>3</v>
      </c>
      <c r="G23" s="65"/>
      <c r="H23" s="66"/>
      <c r="I23" s="166">
        <v>3</v>
      </c>
      <c r="J23" s="167">
        <v>2</v>
      </c>
      <c r="K23" s="166">
        <v>3</v>
      </c>
      <c r="L23" s="167">
        <v>0</v>
      </c>
      <c r="M23" s="166">
        <v>3</v>
      </c>
      <c r="N23" s="167">
        <v>0</v>
      </c>
      <c r="O23" s="62"/>
      <c r="P23" s="62"/>
      <c r="Q23" s="93"/>
      <c r="R23" s="93"/>
      <c r="S23" s="59"/>
      <c r="T23" s="16"/>
      <c r="U23" s="16"/>
      <c r="W23" s="40"/>
      <c r="X23" s="133"/>
      <c r="Y23" s="133"/>
      <c r="Z23" s="133"/>
      <c r="AA23" s="133"/>
      <c r="AB23" s="46"/>
      <c r="AC23" s="133"/>
      <c r="AD23" s="133"/>
      <c r="AE23" s="133"/>
      <c r="AF23" s="133"/>
      <c r="AG23" s="46"/>
      <c r="AH23" s="133"/>
      <c r="AI23" s="133"/>
      <c r="AJ23" s="133"/>
      <c r="AK23" s="133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ht="17.25" customHeight="1" x14ac:dyDescent="0.3">
      <c r="A24" s="77"/>
      <c r="B24" s="58" t="s">
        <v>5</v>
      </c>
      <c r="C24" s="58" t="s">
        <v>44</v>
      </c>
      <c r="D24" s="79" t="s">
        <v>156</v>
      </c>
      <c r="E24" s="55">
        <v>0</v>
      </c>
      <c r="F24" s="60"/>
      <c r="G24" s="55">
        <v>0</v>
      </c>
      <c r="H24" s="60"/>
      <c r="I24" s="63"/>
      <c r="J24" s="64"/>
      <c r="K24" s="55">
        <v>0</v>
      </c>
      <c r="L24" s="60"/>
      <c r="M24" s="55">
        <v>1</v>
      </c>
      <c r="N24" s="60"/>
      <c r="O24" s="61">
        <f>SUM(K24:N24,E24:H24)</f>
        <v>1</v>
      </c>
      <c r="P24" s="61">
        <f>SUM(E25,G25,K25,M25)</f>
        <v>5</v>
      </c>
      <c r="Q24" s="92">
        <f>SUM(F25,H25,L25,N25)*-1</f>
        <v>-11</v>
      </c>
      <c r="R24" s="92">
        <f t="shared" ref="R24:R29" si="6">SUM(P24:Q25)</f>
        <v>-6</v>
      </c>
      <c r="S24" s="58">
        <v>4</v>
      </c>
      <c r="T24" s="16"/>
      <c r="U24" s="16"/>
      <c r="W24" s="40"/>
      <c r="X24" s="133"/>
      <c r="Y24" s="133"/>
      <c r="Z24" s="133"/>
      <c r="AA24" s="133"/>
      <c r="AB24" s="46"/>
      <c r="AC24" s="133"/>
      <c r="AD24" s="133"/>
      <c r="AE24" s="133"/>
      <c r="AF24" s="133"/>
      <c r="AG24" s="46"/>
      <c r="AH24" s="133"/>
      <c r="AI24" s="133"/>
      <c r="AJ24" s="133"/>
      <c r="AK24" s="133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ht="17.25" customHeight="1" x14ac:dyDescent="0.3">
      <c r="A25" s="77"/>
      <c r="B25" s="59"/>
      <c r="C25" s="59" t="s">
        <v>44</v>
      </c>
      <c r="D25" s="62"/>
      <c r="E25" s="166">
        <v>0</v>
      </c>
      <c r="F25" s="167">
        <v>3</v>
      </c>
      <c r="G25" s="166">
        <v>2</v>
      </c>
      <c r="H25" s="167">
        <v>3</v>
      </c>
      <c r="I25" s="65"/>
      <c r="J25" s="66"/>
      <c r="K25" s="166">
        <v>0</v>
      </c>
      <c r="L25" s="167">
        <v>3</v>
      </c>
      <c r="M25" s="166">
        <v>3</v>
      </c>
      <c r="N25" s="167">
        <v>2</v>
      </c>
      <c r="O25" s="62"/>
      <c r="P25" s="62"/>
      <c r="Q25" s="93"/>
      <c r="R25" s="93"/>
      <c r="S25" s="59"/>
      <c r="T25" s="16"/>
      <c r="U25" s="16"/>
      <c r="W25" s="40"/>
      <c r="X25" s="133"/>
      <c r="Y25" s="133"/>
      <c r="Z25" s="133"/>
      <c r="AA25" s="133"/>
      <c r="AB25" s="46"/>
      <c r="AC25" s="133"/>
      <c r="AD25" s="133"/>
      <c r="AE25" s="133"/>
      <c r="AF25" s="133"/>
      <c r="AG25" s="46"/>
      <c r="AH25" s="133"/>
      <c r="AI25" s="133"/>
      <c r="AJ25" s="133"/>
      <c r="AK25" s="133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ht="17.25" customHeight="1" x14ac:dyDescent="0.3">
      <c r="A26" s="77"/>
      <c r="B26" s="58" t="s">
        <v>6</v>
      </c>
      <c r="C26" s="58" t="s">
        <v>49</v>
      </c>
      <c r="D26" s="79" t="s">
        <v>157</v>
      </c>
      <c r="E26" s="55">
        <v>1</v>
      </c>
      <c r="F26" s="60"/>
      <c r="G26" s="55">
        <v>0</v>
      </c>
      <c r="H26" s="60"/>
      <c r="I26" s="55">
        <v>1</v>
      </c>
      <c r="J26" s="60"/>
      <c r="K26" s="63"/>
      <c r="L26" s="64"/>
      <c r="M26" s="55">
        <v>1</v>
      </c>
      <c r="N26" s="60"/>
      <c r="O26" s="61">
        <f>SUM(E26:J26,M26)</f>
        <v>3</v>
      </c>
      <c r="P26" s="61">
        <f>SUM(E27,G27,I27,M27)</f>
        <v>9</v>
      </c>
      <c r="Q26" s="92">
        <f>SUM(F27,H27,J27,N27)*-1</f>
        <v>-4</v>
      </c>
      <c r="R26" s="92">
        <f t="shared" ref="R26:R29" si="7">SUM(P26:Q27)</f>
        <v>5</v>
      </c>
      <c r="S26" s="58">
        <v>2</v>
      </c>
      <c r="T26" s="16"/>
      <c r="U26" s="16"/>
      <c r="W26" s="40"/>
      <c r="X26" s="133"/>
      <c r="Y26" s="133"/>
      <c r="Z26" s="133"/>
      <c r="AA26" s="133"/>
      <c r="AB26" s="46"/>
      <c r="AC26" s="133"/>
      <c r="AD26" s="133"/>
      <c r="AE26" s="133"/>
      <c r="AF26" s="133"/>
      <c r="AG26" s="39"/>
      <c r="AH26" s="133"/>
      <c r="AI26" s="133"/>
      <c r="AJ26" s="133"/>
      <c r="AK26" s="133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ht="17.25" customHeight="1" x14ac:dyDescent="0.3">
      <c r="A27" s="77"/>
      <c r="B27" s="59"/>
      <c r="C27" s="59"/>
      <c r="D27" s="62"/>
      <c r="E27" s="166">
        <v>3</v>
      </c>
      <c r="F27" s="167">
        <v>0</v>
      </c>
      <c r="G27" s="166">
        <v>0</v>
      </c>
      <c r="H27" s="167">
        <v>3</v>
      </c>
      <c r="I27" s="166">
        <v>3</v>
      </c>
      <c r="J27" s="167">
        <v>0</v>
      </c>
      <c r="K27" s="65"/>
      <c r="L27" s="66"/>
      <c r="M27" s="166">
        <v>3</v>
      </c>
      <c r="N27" s="167">
        <v>1</v>
      </c>
      <c r="O27" s="62"/>
      <c r="P27" s="62"/>
      <c r="Q27" s="93"/>
      <c r="R27" s="93"/>
      <c r="S27" s="59"/>
      <c r="T27" s="16"/>
      <c r="U27" s="16"/>
      <c r="W27" s="37"/>
      <c r="X27" s="134"/>
      <c r="Y27" s="134"/>
      <c r="Z27" s="134"/>
      <c r="AA27" s="134"/>
      <c r="AB27" s="37"/>
      <c r="AC27" s="134"/>
      <c r="AD27" s="134"/>
      <c r="AE27" s="134"/>
      <c r="AF27" s="134"/>
      <c r="AG27" s="37"/>
      <c r="AH27" s="134"/>
      <c r="AI27" s="134"/>
      <c r="AJ27" s="134"/>
      <c r="AK27" s="134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 ht="17.25" customHeight="1" x14ac:dyDescent="0.3">
      <c r="A28" s="77"/>
      <c r="B28" s="58" t="s">
        <v>27</v>
      </c>
      <c r="C28" s="83" t="s">
        <v>40</v>
      </c>
      <c r="D28" s="79" t="s">
        <v>158</v>
      </c>
      <c r="E28" s="55">
        <v>0</v>
      </c>
      <c r="F28" s="60"/>
      <c r="G28" s="55">
        <v>0</v>
      </c>
      <c r="H28" s="60"/>
      <c r="I28" s="55">
        <v>0</v>
      </c>
      <c r="J28" s="60"/>
      <c r="K28" s="55">
        <v>0</v>
      </c>
      <c r="L28" s="60"/>
      <c r="M28" s="67"/>
      <c r="N28" s="68"/>
      <c r="O28" s="61">
        <f>SUM(E28:L28)</f>
        <v>0</v>
      </c>
      <c r="P28" s="61">
        <f>SUM(E29,G29,I29,K29)</f>
        <v>4</v>
      </c>
      <c r="Q28" s="92">
        <f>SUM(F29,H29,J29,L29)*-1</f>
        <v>-12</v>
      </c>
      <c r="R28" s="92">
        <f t="shared" ref="R28:R29" si="8">SUM(P28:Q29)</f>
        <v>-8</v>
      </c>
      <c r="S28" s="58">
        <v>5</v>
      </c>
      <c r="T28" s="16"/>
      <c r="U28" s="16"/>
      <c r="W28" s="37"/>
      <c r="X28" s="134"/>
      <c r="Y28" s="134"/>
      <c r="Z28" s="134"/>
      <c r="AA28" s="134"/>
      <c r="AB28" s="37"/>
      <c r="AC28" s="134"/>
      <c r="AD28" s="134"/>
      <c r="AE28" s="134"/>
      <c r="AF28" s="134"/>
      <c r="AG28" s="37"/>
      <c r="AH28" s="134"/>
      <c r="AI28" s="134"/>
      <c r="AJ28" s="134"/>
      <c r="AK28" s="134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ht="17.25" customHeight="1" x14ac:dyDescent="0.3">
      <c r="A29" s="78"/>
      <c r="B29" s="59"/>
      <c r="C29" s="84"/>
      <c r="D29" s="62"/>
      <c r="E29" s="166">
        <v>1</v>
      </c>
      <c r="F29" s="167">
        <v>3</v>
      </c>
      <c r="G29" s="166">
        <v>0</v>
      </c>
      <c r="H29" s="167">
        <v>3</v>
      </c>
      <c r="I29" s="166">
        <v>2</v>
      </c>
      <c r="J29" s="167">
        <v>3</v>
      </c>
      <c r="K29" s="166">
        <v>1</v>
      </c>
      <c r="L29" s="167">
        <v>3</v>
      </c>
      <c r="M29" s="65"/>
      <c r="N29" s="66"/>
      <c r="O29" s="62"/>
      <c r="P29" s="62"/>
      <c r="Q29" s="93"/>
      <c r="R29" s="93"/>
      <c r="S29" s="59"/>
      <c r="T29" s="16"/>
      <c r="U29" s="16"/>
      <c r="W29" s="37"/>
      <c r="X29" s="134"/>
      <c r="Y29" s="134"/>
      <c r="Z29" s="134"/>
      <c r="AA29" s="134"/>
      <c r="AB29" s="37"/>
      <c r="AC29" s="134"/>
      <c r="AD29" s="134"/>
      <c r="AE29" s="134"/>
      <c r="AF29" s="134"/>
      <c r="AG29" s="37"/>
      <c r="AH29" s="134"/>
      <c r="AI29" s="134"/>
      <c r="AJ29" s="134"/>
      <c r="AK29" s="134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x14ac:dyDescent="0.3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W30" s="37"/>
      <c r="X30" s="134"/>
      <c r="Y30" s="134"/>
      <c r="Z30" s="134"/>
      <c r="AA30" s="134"/>
      <c r="AB30" s="37"/>
      <c r="AC30" s="134"/>
      <c r="AD30" s="134"/>
      <c r="AE30" s="134"/>
      <c r="AF30" s="134"/>
      <c r="AG30" s="37"/>
      <c r="AH30" s="134"/>
      <c r="AI30" s="134"/>
      <c r="AJ30" s="134"/>
      <c r="AK30" s="134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x14ac:dyDescent="0.3">
      <c r="T31" s="15"/>
      <c r="W31" s="37"/>
      <c r="X31" s="134"/>
      <c r="Y31" s="134"/>
      <c r="Z31" s="134"/>
      <c r="AA31" s="134"/>
      <c r="AB31" s="37"/>
      <c r="AC31" s="134"/>
      <c r="AD31" s="134"/>
      <c r="AE31" s="134"/>
      <c r="AF31" s="134"/>
      <c r="AG31" s="37"/>
      <c r="AH31" s="134"/>
      <c r="AI31" s="134"/>
      <c r="AJ31" s="134"/>
      <c r="AK31" s="134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x14ac:dyDescent="0.3">
      <c r="T32" s="15"/>
      <c r="W32" s="37"/>
      <c r="X32" s="134"/>
      <c r="Y32" s="134"/>
      <c r="Z32" s="134"/>
      <c r="AA32" s="134"/>
      <c r="AB32" s="37"/>
      <c r="AC32" s="134"/>
      <c r="AD32" s="134"/>
      <c r="AE32" s="134"/>
      <c r="AF32" s="134"/>
      <c r="AG32" s="37"/>
      <c r="AH32" s="134"/>
      <c r="AI32" s="134"/>
      <c r="AJ32" s="134"/>
      <c r="AK32" s="134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20:48" x14ac:dyDescent="0.3">
      <c r="T33" s="15"/>
      <c r="W33" s="37"/>
      <c r="X33" s="134"/>
      <c r="Y33" s="134"/>
      <c r="Z33" s="134"/>
      <c r="AA33" s="134"/>
      <c r="AB33" s="37"/>
      <c r="AC33" s="134"/>
      <c r="AD33" s="134"/>
      <c r="AE33" s="134"/>
      <c r="AF33" s="134"/>
      <c r="AG33" s="37"/>
      <c r="AH33" s="134"/>
      <c r="AI33" s="134"/>
      <c r="AJ33" s="134"/>
      <c r="AK33" s="134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20:48" x14ac:dyDescent="0.3">
      <c r="W34" s="37"/>
      <c r="X34" s="134"/>
      <c r="Y34" s="134"/>
      <c r="Z34" s="134"/>
      <c r="AA34" s="134"/>
      <c r="AB34" s="37"/>
      <c r="AC34" s="134"/>
      <c r="AD34" s="134"/>
      <c r="AE34" s="134"/>
      <c r="AF34" s="134"/>
      <c r="AG34" s="37"/>
      <c r="AH34" s="134"/>
      <c r="AI34" s="134"/>
      <c r="AJ34" s="134"/>
      <c r="AK34" s="134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20:48" x14ac:dyDescent="0.3">
      <c r="W35" s="37"/>
      <c r="X35" s="134"/>
      <c r="Y35" s="134"/>
      <c r="Z35" s="134"/>
      <c r="AA35" s="134"/>
      <c r="AB35" s="37"/>
      <c r="AC35" s="134"/>
      <c r="AD35" s="134"/>
      <c r="AE35" s="134"/>
      <c r="AF35" s="134"/>
      <c r="AG35" s="37"/>
      <c r="AH35" s="134"/>
      <c r="AI35" s="134"/>
      <c r="AJ35" s="134"/>
      <c r="AK35" s="134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20:48" x14ac:dyDescent="0.3">
      <c r="T36" s="15"/>
      <c r="W36" s="37"/>
      <c r="X36" s="134"/>
      <c r="Y36" s="134"/>
      <c r="Z36" s="134"/>
      <c r="AA36" s="134"/>
      <c r="AB36" s="37"/>
      <c r="AC36" s="134"/>
      <c r="AD36" s="134"/>
      <c r="AE36" s="134"/>
      <c r="AF36" s="134"/>
      <c r="AG36" s="37"/>
      <c r="AH36" s="134"/>
      <c r="AI36" s="134"/>
      <c r="AJ36" s="134"/>
      <c r="AK36" s="134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20:48" x14ac:dyDescent="0.3">
      <c r="T37" s="15"/>
      <c r="W37" s="37"/>
      <c r="X37" s="134"/>
      <c r="Y37" s="134"/>
      <c r="Z37" s="134"/>
      <c r="AA37" s="134"/>
      <c r="AB37" s="37"/>
      <c r="AC37" s="134"/>
      <c r="AD37" s="134"/>
      <c r="AE37" s="134"/>
      <c r="AF37" s="134"/>
      <c r="AG37" s="37"/>
      <c r="AH37" s="134"/>
      <c r="AI37" s="134"/>
      <c r="AJ37" s="134"/>
      <c r="AK37" s="134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20:48" x14ac:dyDescent="0.3">
      <c r="T38" s="15"/>
      <c r="W38" s="37"/>
      <c r="X38" s="134"/>
      <c r="Y38" s="134"/>
      <c r="Z38" s="134"/>
      <c r="AA38" s="134"/>
      <c r="AB38" s="37"/>
      <c r="AC38" s="134"/>
      <c r="AD38" s="134"/>
      <c r="AE38" s="134"/>
      <c r="AF38" s="134"/>
      <c r="AG38" s="37"/>
      <c r="AH38" s="134"/>
      <c r="AI38" s="134"/>
      <c r="AJ38" s="134"/>
      <c r="AK38" s="134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20:48" x14ac:dyDescent="0.3">
      <c r="W39" s="37"/>
      <c r="X39" s="134"/>
      <c r="Y39" s="134"/>
      <c r="Z39" s="134"/>
      <c r="AA39" s="134"/>
      <c r="AB39" s="37"/>
      <c r="AC39" s="134"/>
      <c r="AD39" s="134"/>
      <c r="AE39" s="134"/>
      <c r="AF39" s="134"/>
      <c r="AG39" s="37"/>
      <c r="AH39" s="134"/>
      <c r="AI39" s="134"/>
      <c r="AJ39" s="134"/>
      <c r="AK39" s="134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20:48" x14ac:dyDescent="0.3">
      <c r="W40" s="37"/>
      <c r="X40" s="134"/>
      <c r="Y40" s="134"/>
      <c r="Z40" s="134"/>
      <c r="AA40" s="134"/>
      <c r="AB40" s="37"/>
      <c r="AC40" s="134"/>
      <c r="AD40" s="134"/>
      <c r="AE40" s="134"/>
      <c r="AF40" s="134"/>
      <c r="AG40" s="37"/>
      <c r="AH40" s="134"/>
      <c r="AI40" s="134"/>
      <c r="AJ40" s="134"/>
      <c r="AK40" s="134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20:48" x14ac:dyDescent="0.3">
      <c r="W41" s="37"/>
      <c r="X41" s="134"/>
      <c r="Y41" s="134"/>
      <c r="Z41" s="134"/>
      <c r="AA41" s="134"/>
      <c r="AB41" s="37"/>
      <c r="AC41" s="134"/>
      <c r="AD41" s="134"/>
      <c r="AE41" s="134"/>
      <c r="AF41" s="134"/>
      <c r="AG41" s="37"/>
      <c r="AH41" s="134"/>
      <c r="AI41" s="134"/>
      <c r="AJ41" s="134"/>
      <c r="AK41" s="134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20:48" x14ac:dyDescent="0.3">
      <c r="W42" s="37"/>
      <c r="X42" s="134"/>
      <c r="Y42" s="134"/>
      <c r="Z42" s="134"/>
      <c r="AA42" s="134"/>
      <c r="AB42" s="37"/>
      <c r="AC42" s="134"/>
      <c r="AD42" s="134"/>
      <c r="AE42" s="134"/>
      <c r="AF42" s="134"/>
      <c r="AG42" s="37"/>
      <c r="AH42" s="134"/>
      <c r="AI42" s="134"/>
      <c r="AJ42" s="134"/>
      <c r="AK42" s="134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20:48" x14ac:dyDescent="0.3">
      <c r="W43" s="37"/>
      <c r="X43" s="134"/>
      <c r="Y43" s="134"/>
      <c r="Z43" s="134"/>
      <c r="AA43" s="134"/>
      <c r="AB43" s="37"/>
      <c r="AC43" s="134"/>
      <c r="AD43" s="134"/>
      <c r="AE43" s="134"/>
      <c r="AF43" s="134"/>
      <c r="AG43" s="37"/>
      <c r="AH43" s="134"/>
      <c r="AI43" s="134"/>
      <c r="AJ43" s="134"/>
      <c r="AK43" s="134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20:48" x14ac:dyDescent="0.3">
      <c r="W44" s="37"/>
      <c r="X44" s="134"/>
      <c r="Y44" s="134"/>
      <c r="Z44" s="134"/>
      <c r="AA44" s="134"/>
      <c r="AB44" s="37"/>
      <c r="AC44" s="134"/>
      <c r="AD44" s="134"/>
      <c r="AE44" s="134"/>
      <c r="AF44" s="134"/>
      <c r="AG44" s="37"/>
      <c r="AH44" s="134"/>
      <c r="AI44" s="134"/>
      <c r="AJ44" s="134"/>
      <c r="AK44" s="134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20:48" x14ac:dyDescent="0.3">
      <c r="W45" s="37"/>
      <c r="X45" s="134"/>
      <c r="Y45" s="134"/>
      <c r="Z45" s="134"/>
      <c r="AA45" s="134"/>
      <c r="AB45" s="37"/>
      <c r="AC45" s="134"/>
      <c r="AD45" s="134"/>
      <c r="AE45" s="134"/>
      <c r="AF45" s="134"/>
      <c r="AG45" s="37"/>
      <c r="AH45" s="134"/>
      <c r="AI45" s="134"/>
      <c r="AJ45" s="134"/>
      <c r="AK45" s="134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20:48" x14ac:dyDescent="0.3">
      <c r="W46" s="37"/>
      <c r="X46" s="134"/>
      <c r="Y46" s="134"/>
      <c r="Z46" s="134"/>
      <c r="AA46" s="134"/>
      <c r="AB46" s="37"/>
      <c r="AC46" s="134"/>
      <c r="AD46" s="134"/>
      <c r="AE46" s="134"/>
      <c r="AF46" s="134"/>
      <c r="AG46" s="37"/>
      <c r="AH46" s="134"/>
      <c r="AI46" s="134"/>
      <c r="AJ46" s="134"/>
      <c r="AK46" s="134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20:48" x14ac:dyDescent="0.3">
      <c r="W47" s="37"/>
      <c r="X47" s="134"/>
      <c r="Y47" s="134"/>
      <c r="Z47" s="134"/>
      <c r="AA47" s="134"/>
      <c r="AB47" s="37"/>
      <c r="AC47" s="134"/>
      <c r="AD47" s="134"/>
      <c r="AE47" s="134"/>
      <c r="AF47" s="134"/>
      <c r="AG47" s="37"/>
      <c r="AH47" s="134"/>
      <c r="AI47" s="134"/>
      <c r="AJ47" s="134"/>
      <c r="AK47" s="134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20:48" x14ac:dyDescent="0.3">
      <c r="W48" s="37"/>
      <c r="X48" s="134"/>
      <c r="Y48" s="134"/>
      <c r="Z48" s="134"/>
      <c r="AA48" s="134"/>
      <c r="AB48" s="37"/>
      <c r="AC48" s="134"/>
      <c r="AD48" s="134"/>
      <c r="AE48" s="134"/>
      <c r="AF48" s="134"/>
      <c r="AG48" s="37"/>
      <c r="AH48" s="134"/>
      <c r="AI48" s="134"/>
      <c r="AJ48" s="134"/>
      <c r="AK48" s="134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23:48" x14ac:dyDescent="0.3">
      <c r="W49" s="37"/>
      <c r="X49" s="134"/>
      <c r="Y49" s="134"/>
      <c r="Z49" s="134"/>
      <c r="AA49" s="134"/>
      <c r="AB49" s="37"/>
      <c r="AC49" s="134"/>
      <c r="AD49" s="134"/>
      <c r="AE49" s="134"/>
      <c r="AF49" s="134"/>
      <c r="AG49" s="37"/>
      <c r="AH49" s="134"/>
      <c r="AI49" s="134"/>
      <c r="AJ49" s="134"/>
      <c r="AK49" s="134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23:48" x14ac:dyDescent="0.3">
      <c r="W50" s="37"/>
      <c r="X50" s="134"/>
      <c r="Y50" s="134"/>
      <c r="Z50" s="134"/>
      <c r="AA50" s="134"/>
      <c r="AB50" s="37"/>
      <c r="AC50" s="134"/>
      <c r="AD50" s="134"/>
      <c r="AE50" s="134"/>
      <c r="AF50" s="134"/>
      <c r="AG50" s="37"/>
      <c r="AH50" s="134"/>
      <c r="AI50" s="134"/>
      <c r="AJ50" s="134"/>
      <c r="AK50" s="134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23:48" x14ac:dyDescent="0.3">
      <c r="W51" s="37"/>
      <c r="X51" s="134"/>
      <c r="Y51" s="134"/>
      <c r="Z51" s="134"/>
      <c r="AA51" s="134"/>
      <c r="AB51" s="37"/>
      <c r="AC51" s="134"/>
      <c r="AD51" s="134"/>
      <c r="AE51" s="134"/>
      <c r="AF51" s="134"/>
      <c r="AG51" s="37"/>
      <c r="AH51" s="134"/>
      <c r="AI51" s="134"/>
      <c r="AJ51" s="134"/>
      <c r="AK51" s="134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23:48" x14ac:dyDescent="0.3">
      <c r="W52" s="37"/>
      <c r="X52" s="134"/>
      <c r="Y52" s="134"/>
      <c r="Z52" s="134"/>
      <c r="AA52" s="134"/>
      <c r="AB52" s="37"/>
      <c r="AC52" s="134"/>
      <c r="AD52" s="134"/>
      <c r="AE52" s="134"/>
      <c r="AF52" s="134"/>
      <c r="AG52" s="37"/>
      <c r="AH52" s="134"/>
      <c r="AI52" s="134"/>
      <c r="AJ52" s="134"/>
      <c r="AK52" s="134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23:48" x14ac:dyDescent="0.3">
      <c r="W53" s="37"/>
      <c r="X53" s="134"/>
      <c r="Y53" s="134"/>
      <c r="Z53" s="134"/>
      <c r="AA53" s="134"/>
      <c r="AB53" s="37"/>
      <c r="AC53" s="134"/>
      <c r="AD53" s="134"/>
      <c r="AE53" s="134"/>
      <c r="AF53" s="134"/>
      <c r="AG53" s="37"/>
      <c r="AH53" s="134"/>
      <c r="AI53" s="134"/>
      <c r="AJ53" s="134"/>
      <c r="AK53" s="134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23:48" x14ac:dyDescent="0.3">
      <c r="W54" s="37"/>
      <c r="X54" s="134"/>
      <c r="Y54" s="134"/>
      <c r="Z54" s="134"/>
      <c r="AA54" s="134"/>
      <c r="AB54" s="37"/>
      <c r="AC54" s="134"/>
      <c r="AD54" s="134"/>
      <c r="AE54" s="134"/>
      <c r="AF54" s="134"/>
      <c r="AG54" s="37"/>
      <c r="AH54" s="134"/>
      <c r="AI54" s="134"/>
      <c r="AJ54" s="134"/>
      <c r="AK54" s="134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23:48" x14ac:dyDescent="0.3">
      <c r="W55" s="37"/>
      <c r="X55" s="134"/>
      <c r="Y55" s="134"/>
      <c r="Z55" s="134"/>
      <c r="AA55" s="134"/>
      <c r="AB55" s="37"/>
      <c r="AC55" s="134"/>
      <c r="AD55" s="134"/>
      <c r="AE55" s="134"/>
      <c r="AF55" s="134"/>
      <c r="AG55" s="37"/>
      <c r="AH55" s="134"/>
      <c r="AI55" s="134"/>
      <c r="AJ55" s="134"/>
      <c r="AK55" s="134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23:48" x14ac:dyDescent="0.3">
      <c r="W56" s="37"/>
      <c r="X56" s="134"/>
      <c r="Y56" s="134"/>
      <c r="Z56" s="134"/>
      <c r="AA56" s="134"/>
      <c r="AB56" s="37"/>
      <c r="AC56" s="134"/>
      <c r="AD56" s="134"/>
      <c r="AE56" s="134"/>
      <c r="AF56" s="134"/>
      <c r="AG56" s="37"/>
      <c r="AH56" s="134"/>
      <c r="AI56" s="134"/>
      <c r="AJ56" s="134"/>
      <c r="AK56" s="134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23:48" x14ac:dyDescent="0.3">
      <c r="W57" s="37"/>
      <c r="X57" s="134"/>
      <c r="Y57" s="134"/>
      <c r="Z57" s="134"/>
      <c r="AA57" s="134"/>
      <c r="AB57" s="37"/>
      <c r="AC57" s="134"/>
      <c r="AD57" s="134"/>
      <c r="AE57" s="134"/>
      <c r="AF57" s="134"/>
      <c r="AG57" s="37"/>
      <c r="AH57" s="134"/>
      <c r="AI57" s="134"/>
      <c r="AJ57" s="134"/>
      <c r="AK57" s="134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23:48" x14ac:dyDescent="0.3">
      <c r="W58" s="37"/>
      <c r="X58" s="134"/>
      <c r="Y58" s="134"/>
      <c r="Z58" s="134"/>
      <c r="AA58" s="134"/>
      <c r="AB58" s="37"/>
      <c r="AC58" s="134"/>
      <c r="AD58" s="134"/>
      <c r="AE58" s="134"/>
      <c r="AF58" s="134"/>
      <c r="AG58" s="37"/>
      <c r="AH58" s="134"/>
      <c r="AI58" s="134"/>
      <c r="AJ58" s="134"/>
      <c r="AK58" s="134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23:48" x14ac:dyDescent="0.3">
      <c r="W59" s="37"/>
      <c r="X59" s="134"/>
      <c r="Y59" s="134"/>
      <c r="Z59" s="134"/>
      <c r="AA59" s="134"/>
      <c r="AB59" s="37"/>
      <c r="AC59" s="134"/>
      <c r="AD59" s="134"/>
      <c r="AE59" s="134"/>
      <c r="AF59" s="134"/>
      <c r="AG59" s="37"/>
      <c r="AH59" s="134"/>
      <c r="AI59" s="134"/>
      <c r="AJ59" s="134"/>
      <c r="AK59" s="134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23:48" x14ac:dyDescent="0.3">
      <c r="W60" s="37"/>
      <c r="X60" s="134"/>
      <c r="Y60" s="134"/>
      <c r="Z60" s="134"/>
      <c r="AA60" s="134"/>
      <c r="AB60" s="37"/>
      <c r="AC60" s="134"/>
      <c r="AD60" s="134"/>
      <c r="AE60" s="134"/>
      <c r="AF60" s="134"/>
      <c r="AG60" s="37"/>
      <c r="AH60" s="134"/>
      <c r="AI60" s="134"/>
      <c r="AJ60" s="134"/>
      <c r="AK60" s="134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23:48" x14ac:dyDescent="0.3">
      <c r="W61" s="37"/>
      <c r="X61" s="134"/>
      <c r="Y61" s="134"/>
      <c r="Z61" s="134"/>
      <c r="AA61" s="134"/>
      <c r="AB61" s="37"/>
      <c r="AC61" s="134"/>
      <c r="AD61" s="134"/>
      <c r="AE61" s="134"/>
      <c r="AF61" s="134"/>
      <c r="AG61" s="37"/>
      <c r="AH61" s="134"/>
      <c r="AI61" s="134"/>
      <c r="AJ61" s="134"/>
      <c r="AK61" s="134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23:48" x14ac:dyDescent="0.3">
      <c r="W62" s="37"/>
      <c r="X62" s="134"/>
      <c r="Y62" s="134"/>
      <c r="Z62" s="134"/>
      <c r="AA62" s="134"/>
      <c r="AB62" s="37"/>
      <c r="AC62" s="134"/>
      <c r="AD62" s="134"/>
      <c r="AE62" s="134"/>
      <c r="AF62" s="134"/>
      <c r="AG62" s="37"/>
      <c r="AH62" s="134"/>
      <c r="AI62" s="134"/>
      <c r="AJ62" s="134"/>
      <c r="AK62" s="134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23:48" x14ac:dyDescent="0.3">
      <c r="W63" s="37"/>
      <c r="X63" s="134"/>
      <c r="Y63" s="134"/>
      <c r="Z63" s="134"/>
      <c r="AA63" s="134"/>
      <c r="AB63" s="37"/>
      <c r="AC63" s="134"/>
      <c r="AD63" s="134"/>
      <c r="AE63" s="134"/>
      <c r="AF63" s="134"/>
      <c r="AG63" s="37"/>
      <c r="AH63" s="134"/>
      <c r="AI63" s="134"/>
      <c r="AJ63" s="134"/>
      <c r="AK63" s="134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23:48" x14ac:dyDescent="0.3">
      <c r="W64" s="37"/>
      <c r="X64" s="134"/>
      <c r="Y64" s="134"/>
      <c r="Z64" s="134"/>
      <c r="AA64" s="134"/>
      <c r="AB64" s="37"/>
      <c r="AC64" s="134"/>
      <c r="AD64" s="134"/>
      <c r="AE64" s="134"/>
      <c r="AF64" s="134"/>
      <c r="AG64" s="37"/>
      <c r="AH64" s="134"/>
      <c r="AI64" s="134"/>
      <c r="AJ64" s="134"/>
      <c r="AK64" s="134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23:48" x14ac:dyDescent="0.3">
      <c r="W65" s="37"/>
      <c r="X65" s="134"/>
      <c r="Y65" s="134"/>
      <c r="Z65" s="134"/>
      <c r="AA65" s="134"/>
      <c r="AB65" s="37"/>
      <c r="AC65" s="134"/>
      <c r="AD65" s="134"/>
      <c r="AE65" s="134"/>
      <c r="AF65" s="134"/>
      <c r="AG65" s="37"/>
      <c r="AH65" s="134"/>
      <c r="AI65" s="134"/>
      <c r="AJ65" s="134"/>
      <c r="AK65" s="134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23:48" x14ac:dyDescent="0.3">
      <c r="W66" s="37"/>
      <c r="X66" s="134"/>
      <c r="Y66" s="134"/>
      <c r="Z66" s="134"/>
      <c r="AA66" s="134"/>
      <c r="AB66" s="37"/>
      <c r="AC66" s="134"/>
      <c r="AD66" s="134"/>
      <c r="AE66" s="134"/>
      <c r="AF66" s="134"/>
      <c r="AG66" s="37"/>
      <c r="AH66" s="134"/>
      <c r="AI66" s="134"/>
      <c r="AJ66" s="134"/>
      <c r="AK66" s="134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23:48" x14ac:dyDescent="0.3">
      <c r="W67" s="37"/>
      <c r="X67" s="134"/>
      <c r="Y67" s="134"/>
      <c r="Z67" s="134"/>
      <c r="AA67" s="134"/>
      <c r="AB67" s="37"/>
      <c r="AC67" s="134"/>
      <c r="AD67" s="134"/>
      <c r="AE67" s="134"/>
      <c r="AF67" s="134"/>
      <c r="AG67" s="37"/>
      <c r="AH67" s="134"/>
      <c r="AI67" s="134"/>
      <c r="AJ67" s="134"/>
      <c r="AK67" s="134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23:48" x14ac:dyDescent="0.3">
      <c r="W68" s="37"/>
      <c r="X68" s="134"/>
      <c r="Y68" s="134"/>
      <c r="Z68" s="134"/>
      <c r="AA68" s="134"/>
      <c r="AB68" s="37"/>
      <c r="AC68" s="134"/>
      <c r="AD68" s="134"/>
      <c r="AE68" s="134"/>
      <c r="AF68" s="134"/>
      <c r="AG68" s="37"/>
      <c r="AH68" s="134"/>
      <c r="AI68" s="134"/>
      <c r="AJ68" s="134"/>
      <c r="AK68" s="134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  <row r="69" spans="23:48" x14ac:dyDescent="0.3">
      <c r="W69" s="37"/>
      <c r="X69" s="134"/>
      <c r="Y69" s="134"/>
      <c r="Z69" s="134"/>
      <c r="AA69" s="134"/>
      <c r="AB69" s="37"/>
      <c r="AC69" s="134"/>
      <c r="AD69" s="134"/>
      <c r="AE69" s="134"/>
      <c r="AF69" s="134"/>
      <c r="AG69" s="37"/>
      <c r="AH69" s="134"/>
      <c r="AI69" s="134"/>
      <c r="AJ69" s="134"/>
      <c r="AK69" s="134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23:48" x14ac:dyDescent="0.3">
      <c r="W70" s="37"/>
      <c r="X70" s="134"/>
      <c r="Y70" s="134"/>
      <c r="Z70" s="134"/>
      <c r="AA70" s="134"/>
      <c r="AB70" s="37"/>
      <c r="AC70" s="134"/>
      <c r="AD70" s="134"/>
      <c r="AE70" s="134"/>
      <c r="AF70" s="134"/>
      <c r="AG70" s="37"/>
      <c r="AH70" s="134"/>
      <c r="AI70" s="134"/>
      <c r="AJ70" s="134"/>
      <c r="AK70" s="134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</row>
  </sheetData>
  <mergeCells count="180">
    <mergeCell ref="W1:AL1"/>
    <mergeCell ref="W2:AL2"/>
    <mergeCell ref="M28:N29"/>
    <mergeCell ref="E28:F28"/>
    <mergeCell ref="G28:H28"/>
    <mergeCell ref="Q13:Q14"/>
    <mergeCell ref="R13:R14"/>
    <mergeCell ref="S13:S14"/>
    <mergeCell ref="T13:T14"/>
    <mergeCell ref="U13:U14"/>
    <mergeCell ref="Q11:Q12"/>
    <mergeCell ref="R11:R12"/>
    <mergeCell ref="S11:S12"/>
    <mergeCell ref="T11:T12"/>
    <mergeCell ref="U11:U12"/>
    <mergeCell ref="O28:O29"/>
    <mergeCell ref="P28:P29"/>
    <mergeCell ref="Q28:Q29"/>
    <mergeCell ref="R28:R29"/>
    <mergeCell ref="S28:S29"/>
    <mergeCell ref="O26:O27"/>
    <mergeCell ref="P26:P27"/>
    <mergeCell ref="Q26:Q27"/>
    <mergeCell ref="R26:R27"/>
    <mergeCell ref="S26:S27"/>
    <mergeCell ref="M13:N14"/>
    <mergeCell ref="O15:P16"/>
    <mergeCell ref="M15:N15"/>
    <mergeCell ref="E26:F26"/>
    <mergeCell ref="G26:H26"/>
    <mergeCell ref="B20:B21"/>
    <mergeCell ref="D20:D21"/>
    <mergeCell ref="D15:D16"/>
    <mergeCell ref="D13:D14"/>
    <mergeCell ref="I22:J22"/>
    <mergeCell ref="K22:L22"/>
    <mergeCell ref="B13:B14"/>
    <mergeCell ref="M26:N26"/>
    <mergeCell ref="I26:J26"/>
    <mergeCell ref="K26:L27"/>
    <mergeCell ref="B26:B27"/>
    <mergeCell ref="B28:B29"/>
    <mergeCell ref="A19:A29"/>
    <mergeCell ref="D26:D27"/>
    <mergeCell ref="D28:D29"/>
    <mergeCell ref="K15:L15"/>
    <mergeCell ref="K11:L12"/>
    <mergeCell ref="B11:B12"/>
    <mergeCell ref="C11:C12"/>
    <mergeCell ref="K28:L28"/>
    <mergeCell ref="I28:J28"/>
    <mergeCell ref="C13:C14"/>
    <mergeCell ref="C15:C16"/>
    <mergeCell ref="C20:C21"/>
    <mergeCell ref="C26:C27"/>
    <mergeCell ref="C28:C29"/>
    <mergeCell ref="S22:S23"/>
    <mergeCell ref="B24:B25"/>
    <mergeCell ref="D24:D25"/>
    <mergeCell ref="E24:F24"/>
    <mergeCell ref="G24:H24"/>
    <mergeCell ref="I24:J25"/>
    <mergeCell ref="K24:L24"/>
    <mergeCell ref="Q24:Q25"/>
    <mergeCell ref="R24:R25"/>
    <mergeCell ref="S24:S25"/>
    <mergeCell ref="M22:N22"/>
    <mergeCell ref="M24:N24"/>
    <mergeCell ref="O22:O23"/>
    <mergeCell ref="P22:P23"/>
    <mergeCell ref="O24:O25"/>
    <mergeCell ref="P24:P25"/>
    <mergeCell ref="B22:B23"/>
    <mergeCell ref="D22:D23"/>
    <mergeCell ref="E22:F22"/>
    <mergeCell ref="Q22:Q23"/>
    <mergeCell ref="G22:H23"/>
    <mergeCell ref="C22:C23"/>
    <mergeCell ref="C24:C25"/>
    <mergeCell ref="R22:R23"/>
    <mergeCell ref="S20:S21"/>
    <mergeCell ref="K19:L19"/>
    <mergeCell ref="E20:F21"/>
    <mergeCell ref="G20:H20"/>
    <mergeCell ref="K20:L20"/>
    <mergeCell ref="M19:N19"/>
    <mergeCell ref="M20:N20"/>
    <mergeCell ref="O20:O21"/>
    <mergeCell ref="P20:P21"/>
    <mergeCell ref="I20:J20"/>
    <mergeCell ref="E19:F19"/>
    <mergeCell ref="G19:H19"/>
    <mergeCell ref="I19:J19"/>
    <mergeCell ref="Q20:Q21"/>
    <mergeCell ref="A1:U1"/>
    <mergeCell ref="A2:U2"/>
    <mergeCell ref="E4:F4"/>
    <mergeCell ref="G4:H4"/>
    <mergeCell ref="I4:J4"/>
    <mergeCell ref="K4:L4"/>
    <mergeCell ref="B5:B6"/>
    <mergeCell ref="D5:D6"/>
    <mergeCell ref="S5:S6"/>
    <mergeCell ref="T5:T6"/>
    <mergeCell ref="U5:U6"/>
    <mergeCell ref="A4:A16"/>
    <mergeCell ref="B15:B16"/>
    <mergeCell ref="K7:L7"/>
    <mergeCell ref="E5:F6"/>
    <mergeCell ref="R15:R16"/>
    <mergeCell ref="S15:S16"/>
    <mergeCell ref="T15:T16"/>
    <mergeCell ref="U15:U16"/>
    <mergeCell ref="G15:H15"/>
    <mergeCell ref="I15:J15"/>
    <mergeCell ref="E15:F15"/>
    <mergeCell ref="M4:N4"/>
    <mergeCell ref="O4:P4"/>
    <mergeCell ref="S7:S8"/>
    <mergeCell ref="T7:T8"/>
    <mergeCell ref="U7:U8"/>
    <mergeCell ref="B9:B10"/>
    <mergeCell ref="D9:D10"/>
    <mergeCell ref="E9:F9"/>
    <mergeCell ref="G9:H9"/>
    <mergeCell ref="U9:U10"/>
    <mergeCell ref="I9:J10"/>
    <mergeCell ref="K9:L9"/>
    <mergeCell ref="Q9:Q10"/>
    <mergeCell ref="R9:R10"/>
    <mergeCell ref="S9:S10"/>
    <mergeCell ref="T9:T10"/>
    <mergeCell ref="G7:H8"/>
    <mergeCell ref="I7:J7"/>
    <mergeCell ref="C7:C8"/>
    <mergeCell ref="C9:C10"/>
    <mergeCell ref="B7:B8"/>
    <mergeCell ref="D7:D8"/>
    <mergeCell ref="E7:F7"/>
    <mergeCell ref="M7:N7"/>
    <mergeCell ref="O7:P7"/>
    <mergeCell ref="M9:N9"/>
    <mergeCell ref="Q5:Q6"/>
    <mergeCell ref="R5:R6"/>
    <mergeCell ref="Q7:Q8"/>
    <mergeCell ref="R7:R8"/>
    <mergeCell ref="C5:C6"/>
    <mergeCell ref="E11:F11"/>
    <mergeCell ref="D11:D12"/>
    <mergeCell ref="Q15:Q16"/>
    <mergeCell ref="R20:R21"/>
    <mergeCell ref="E13:F13"/>
    <mergeCell ref="G13:H13"/>
    <mergeCell ref="I13:J13"/>
    <mergeCell ref="K13:L13"/>
    <mergeCell ref="M11:N11"/>
    <mergeCell ref="O11:P11"/>
    <mergeCell ref="O13:P13"/>
    <mergeCell ref="M5:N5"/>
    <mergeCell ref="O5:P5"/>
    <mergeCell ref="O9:P9"/>
    <mergeCell ref="G5:H5"/>
    <mergeCell ref="I5:J5"/>
    <mergeCell ref="K5:L5"/>
    <mergeCell ref="G11:H11"/>
    <mergeCell ref="I11:J11"/>
    <mergeCell ref="AH7:AK7"/>
    <mergeCell ref="AH8:AK8"/>
    <mergeCell ref="X10:AA10"/>
    <mergeCell ref="AC10:AF10"/>
    <mergeCell ref="X11:AA11"/>
    <mergeCell ref="X4:AA4"/>
    <mergeCell ref="X5:AA5"/>
    <mergeCell ref="AC5:AF5"/>
    <mergeCell ref="X6:AA6"/>
    <mergeCell ref="AC6:AF6"/>
    <mergeCell ref="X7:AA7"/>
    <mergeCell ref="X8:AA8"/>
    <mergeCell ref="X9:AA9"/>
    <mergeCell ref="AC9:AF9"/>
  </mergeCells>
  <pageMargins left="0" right="0" top="0.35433070866141736" bottom="0.35433070866141736" header="0.31496062992125984" footer="0.3149606299212598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showGridLines="0" zoomScaleNormal="100" workbookViewId="0">
      <selection sqref="A1:U1"/>
    </sheetView>
  </sheetViews>
  <sheetFormatPr defaultRowHeight="17.25" x14ac:dyDescent="0.3"/>
  <cols>
    <col min="1" max="1" width="8" style="8" bestFit="1" customWidth="1"/>
    <col min="2" max="2" width="3.7109375" style="1" customWidth="1"/>
    <col min="3" max="3" width="19.28515625" style="9" bestFit="1" customWidth="1"/>
    <col min="4" max="4" width="18.140625" style="1" bestFit="1" customWidth="1"/>
    <col min="5" max="41" width="5" style="1" customWidth="1"/>
    <col min="42" max="16384" width="9.140625" style="1"/>
  </cols>
  <sheetData>
    <row r="1" spans="1:42" ht="31.5" customHeight="1" x14ac:dyDescent="0.3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0"/>
      <c r="R1" s="80"/>
      <c r="S1" s="80"/>
      <c r="T1" s="80"/>
      <c r="U1" s="80"/>
      <c r="V1" s="71" t="s">
        <v>48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80"/>
      <c r="AM1" s="80"/>
      <c r="AN1" s="80"/>
      <c r="AO1" s="80"/>
      <c r="AP1" s="80"/>
    </row>
    <row r="2" spans="1:42" ht="25.5" customHeight="1" x14ac:dyDescent="0.35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 t="s">
        <v>21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2" ht="17.25" customHeight="1" thickBot="1" x14ac:dyDescent="0.35"/>
    <row r="4" spans="1:42" ht="17.25" customHeight="1" thickBot="1" x14ac:dyDescent="0.35">
      <c r="A4" s="74" t="s">
        <v>0</v>
      </c>
      <c r="B4" s="17" t="s">
        <v>82</v>
      </c>
      <c r="C4" s="17" t="s">
        <v>2</v>
      </c>
      <c r="D4" s="17" t="s">
        <v>1</v>
      </c>
      <c r="E4" s="69" t="s">
        <v>3</v>
      </c>
      <c r="F4" s="70"/>
      <c r="G4" s="69" t="s">
        <v>4</v>
      </c>
      <c r="H4" s="70"/>
      <c r="I4" s="69" t="s">
        <v>5</v>
      </c>
      <c r="J4" s="70"/>
      <c r="K4" s="69" t="s">
        <v>6</v>
      </c>
      <c r="L4" s="70"/>
      <c r="M4" s="69" t="s">
        <v>27</v>
      </c>
      <c r="N4" s="70"/>
      <c r="O4" s="69" t="s">
        <v>46</v>
      </c>
      <c r="P4" s="70"/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94" t="s">
        <v>190</v>
      </c>
      <c r="W4" s="106" t="s">
        <v>50</v>
      </c>
      <c r="X4" s="107"/>
      <c r="Y4" s="107"/>
      <c r="Z4" s="107"/>
      <c r="AA4" s="101">
        <v>4</v>
      </c>
      <c r="AB4" s="15"/>
      <c r="AC4" s="15"/>
      <c r="AD4" s="15"/>
      <c r="AE4" s="15"/>
      <c r="AF4" s="15"/>
      <c r="AG4" s="15"/>
      <c r="AH4" s="15"/>
    </row>
    <row r="5" spans="1:42" ht="17.25" customHeight="1" thickBot="1" x14ac:dyDescent="0.35">
      <c r="A5" s="74"/>
      <c r="B5" s="58" t="s">
        <v>3</v>
      </c>
      <c r="C5" s="58" t="s">
        <v>37</v>
      </c>
      <c r="D5" s="112" t="s">
        <v>50</v>
      </c>
      <c r="E5" s="63"/>
      <c r="F5" s="64"/>
      <c r="G5" s="55">
        <v>1</v>
      </c>
      <c r="H5" s="60"/>
      <c r="I5" s="55">
        <v>1</v>
      </c>
      <c r="J5" s="60"/>
      <c r="K5" s="55">
        <v>1</v>
      </c>
      <c r="L5" s="60"/>
      <c r="M5" s="55">
        <v>1</v>
      </c>
      <c r="N5" s="60"/>
      <c r="O5" s="55">
        <v>1</v>
      </c>
      <c r="P5" s="60"/>
      <c r="Q5" s="61">
        <f>SUM(G5:P5)</f>
        <v>5</v>
      </c>
      <c r="R5" s="61">
        <f>SUM(G6,I6,K6,M6,O6)</f>
        <v>15</v>
      </c>
      <c r="S5" s="92">
        <f>SUM(H6,J6,L6,N6,P6)*-1</f>
        <v>-4</v>
      </c>
      <c r="T5" s="92">
        <f>SUM(R5:S6)</f>
        <v>11</v>
      </c>
      <c r="U5" s="58">
        <v>1</v>
      </c>
      <c r="V5" s="95" t="s">
        <v>202</v>
      </c>
      <c r="W5" s="118" t="s">
        <v>70</v>
      </c>
      <c r="X5" s="119"/>
      <c r="Y5" s="119"/>
      <c r="Z5" s="119"/>
      <c r="AA5" s="100">
        <v>0</v>
      </c>
      <c r="AB5" s="109" t="s">
        <v>50</v>
      </c>
      <c r="AC5" s="104"/>
      <c r="AD5" s="104"/>
      <c r="AE5" s="104"/>
      <c r="AF5" s="98">
        <v>2</v>
      </c>
      <c r="AG5" s="15"/>
      <c r="AH5" s="15"/>
      <c r="AI5" s="15"/>
      <c r="AJ5" s="15"/>
      <c r="AK5" s="15"/>
      <c r="AL5" s="16"/>
    </row>
    <row r="6" spans="1:42" ht="17.25" customHeight="1" thickBot="1" x14ac:dyDescent="0.35">
      <c r="A6" s="74"/>
      <c r="B6" s="59"/>
      <c r="C6" s="59" t="s">
        <v>37</v>
      </c>
      <c r="D6" s="113"/>
      <c r="E6" s="65"/>
      <c r="F6" s="66"/>
      <c r="G6" s="166">
        <v>3</v>
      </c>
      <c r="H6" s="167">
        <v>1</v>
      </c>
      <c r="I6" s="166">
        <v>3</v>
      </c>
      <c r="J6" s="167">
        <v>0</v>
      </c>
      <c r="K6" s="166">
        <v>3</v>
      </c>
      <c r="L6" s="167">
        <v>0</v>
      </c>
      <c r="M6" s="166">
        <v>3</v>
      </c>
      <c r="N6" s="167">
        <v>2</v>
      </c>
      <c r="O6" s="166">
        <v>3</v>
      </c>
      <c r="P6" s="167">
        <v>1</v>
      </c>
      <c r="Q6" s="62"/>
      <c r="R6" s="62"/>
      <c r="S6" s="93"/>
      <c r="T6" s="93"/>
      <c r="U6" s="59"/>
      <c r="V6" s="94" t="s">
        <v>196</v>
      </c>
      <c r="W6" s="106" t="s">
        <v>59</v>
      </c>
      <c r="X6" s="107"/>
      <c r="Y6" s="107"/>
      <c r="Z6" s="107"/>
      <c r="AA6" s="101">
        <v>4</v>
      </c>
      <c r="AB6" s="144" t="s">
        <v>59</v>
      </c>
      <c r="AC6" s="140"/>
      <c r="AD6" s="140"/>
      <c r="AE6" s="140"/>
      <c r="AF6" s="110">
        <v>4</v>
      </c>
      <c r="AG6" s="15"/>
      <c r="AH6" s="15"/>
      <c r="AI6" s="15"/>
      <c r="AJ6" s="15"/>
      <c r="AK6" s="15"/>
      <c r="AL6" s="16"/>
    </row>
    <row r="7" spans="1:42" ht="17.25" customHeight="1" thickBot="1" x14ac:dyDescent="0.35">
      <c r="A7" s="74"/>
      <c r="B7" s="58" t="s">
        <v>4</v>
      </c>
      <c r="C7" s="58" t="s">
        <v>40</v>
      </c>
      <c r="D7" s="112" t="s">
        <v>51</v>
      </c>
      <c r="E7" s="55">
        <v>0</v>
      </c>
      <c r="F7" s="60"/>
      <c r="G7" s="63"/>
      <c r="H7" s="64"/>
      <c r="I7" s="55">
        <v>0</v>
      </c>
      <c r="J7" s="60"/>
      <c r="K7" s="55">
        <v>1</v>
      </c>
      <c r="L7" s="60"/>
      <c r="M7" s="55">
        <v>0</v>
      </c>
      <c r="N7" s="60"/>
      <c r="O7" s="55">
        <v>1</v>
      </c>
      <c r="P7" s="60"/>
      <c r="Q7" s="61">
        <f>SUM(E7,I7:P7)</f>
        <v>2</v>
      </c>
      <c r="R7" s="61">
        <f>SUM(E8,I8,K8,M8,O8)</f>
        <v>8</v>
      </c>
      <c r="S7" s="92">
        <f>SUM(F8,J8,L8,N8,P8)*-1</f>
        <v>-12</v>
      </c>
      <c r="T7" s="92">
        <f t="shared" ref="T7:T16" si="0">SUM(R7:S8)</f>
        <v>-4</v>
      </c>
      <c r="U7" s="58">
        <v>4</v>
      </c>
      <c r="V7" s="95" t="s">
        <v>191</v>
      </c>
      <c r="W7" s="118" t="s">
        <v>66</v>
      </c>
      <c r="X7" s="119"/>
      <c r="Y7" s="119"/>
      <c r="Z7" s="119"/>
      <c r="AA7" s="100">
        <v>0</v>
      </c>
      <c r="AB7" s="135"/>
      <c r="AC7" s="135"/>
      <c r="AD7" s="135"/>
      <c r="AE7" s="135"/>
      <c r="AF7" s="109" t="s">
        <v>59</v>
      </c>
      <c r="AG7" s="104"/>
      <c r="AH7" s="104"/>
      <c r="AI7" s="105"/>
      <c r="AJ7" s="98">
        <v>0</v>
      </c>
      <c r="AL7" s="16"/>
    </row>
    <row r="8" spans="1:42" ht="17.25" customHeight="1" thickBot="1" x14ac:dyDescent="0.35">
      <c r="A8" s="74"/>
      <c r="B8" s="59"/>
      <c r="C8" s="59" t="s">
        <v>40</v>
      </c>
      <c r="D8" s="113"/>
      <c r="E8" s="166">
        <v>1</v>
      </c>
      <c r="F8" s="167">
        <v>3</v>
      </c>
      <c r="G8" s="65"/>
      <c r="H8" s="66"/>
      <c r="I8" s="166">
        <v>0</v>
      </c>
      <c r="J8" s="167">
        <v>3</v>
      </c>
      <c r="K8" s="166">
        <v>3</v>
      </c>
      <c r="L8" s="167">
        <v>2</v>
      </c>
      <c r="M8" s="166">
        <v>1</v>
      </c>
      <c r="N8" s="167">
        <v>3</v>
      </c>
      <c r="O8" s="166">
        <v>3</v>
      </c>
      <c r="P8" s="167">
        <v>1</v>
      </c>
      <c r="Q8" s="62"/>
      <c r="R8" s="62"/>
      <c r="S8" s="93"/>
      <c r="T8" s="93"/>
      <c r="U8" s="59"/>
      <c r="V8" s="94" t="s">
        <v>194</v>
      </c>
      <c r="W8" s="106" t="s">
        <v>56</v>
      </c>
      <c r="X8" s="107"/>
      <c r="Y8" s="107"/>
      <c r="Z8" s="107"/>
      <c r="AA8" s="101">
        <v>4</v>
      </c>
      <c r="AB8" s="135"/>
      <c r="AC8" s="135"/>
      <c r="AD8" s="135"/>
      <c r="AE8" s="135"/>
      <c r="AF8" s="146" t="s">
        <v>56</v>
      </c>
      <c r="AG8" s="147"/>
      <c r="AH8" s="147"/>
      <c r="AI8" s="147"/>
      <c r="AJ8" s="102">
        <v>4</v>
      </c>
      <c r="AL8" s="16"/>
    </row>
    <row r="9" spans="1:42" ht="17.25" customHeight="1" thickBot="1" x14ac:dyDescent="0.35">
      <c r="A9" s="82"/>
      <c r="B9" s="58" t="s">
        <v>5</v>
      </c>
      <c r="C9" s="58" t="s">
        <v>38</v>
      </c>
      <c r="D9" s="112" t="s">
        <v>52</v>
      </c>
      <c r="E9" s="55">
        <v>0</v>
      </c>
      <c r="F9" s="60"/>
      <c r="G9" s="55">
        <v>1</v>
      </c>
      <c r="H9" s="60"/>
      <c r="I9" s="63"/>
      <c r="J9" s="64"/>
      <c r="K9" s="55">
        <v>1</v>
      </c>
      <c r="L9" s="60"/>
      <c r="M9" s="55">
        <v>0</v>
      </c>
      <c r="N9" s="60"/>
      <c r="O9" s="55">
        <v>1</v>
      </c>
      <c r="P9" s="60"/>
      <c r="Q9" s="61">
        <f>SUM(E9:H9,K9:P9)</f>
        <v>3</v>
      </c>
      <c r="R9" s="61">
        <f>SUM(O10,M10,K10,G10,E10)</f>
        <v>7</v>
      </c>
      <c r="S9" s="92">
        <f>SUM(F10,H10,L10,N10,P10)*-1</f>
        <v>-11</v>
      </c>
      <c r="T9" s="92">
        <f t="shared" ref="T9:T16" si="1">SUM(R9:S10)</f>
        <v>-4</v>
      </c>
      <c r="U9" s="58">
        <v>3</v>
      </c>
      <c r="V9" s="95" t="s">
        <v>203</v>
      </c>
      <c r="W9" s="118" t="s">
        <v>63</v>
      </c>
      <c r="X9" s="119"/>
      <c r="Y9" s="119"/>
      <c r="Z9" s="119"/>
      <c r="AA9" s="100">
        <v>2</v>
      </c>
      <c r="AB9" s="143" t="s">
        <v>56</v>
      </c>
      <c r="AC9" s="107"/>
      <c r="AD9" s="107"/>
      <c r="AE9" s="107"/>
      <c r="AF9" s="101">
        <v>4</v>
      </c>
      <c r="AG9" s="15"/>
      <c r="AH9" s="15"/>
      <c r="AI9" s="15"/>
      <c r="AJ9" s="15"/>
      <c r="AK9" s="33"/>
      <c r="AL9" s="16"/>
    </row>
    <row r="10" spans="1:42" ht="17.25" customHeight="1" thickBot="1" x14ac:dyDescent="0.35">
      <c r="A10" s="82"/>
      <c r="B10" s="59"/>
      <c r="C10" s="59" t="s">
        <v>38</v>
      </c>
      <c r="D10" s="113"/>
      <c r="E10" s="166">
        <v>0</v>
      </c>
      <c r="F10" s="167">
        <v>3</v>
      </c>
      <c r="G10" s="166">
        <v>3</v>
      </c>
      <c r="H10" s="167">
        <v>0</v>
      </c>
      <c r="I10" s="65"/>
      <c r="J10" s="66"/>
      <c r="K10" s="166">
        <v>3</v>
      </c>
      <c r="L10" s="167">
        <v>2</v>
      </c>
      <c r="M10" s="166">
        <v>0</v>
      </c>
      <c r="N10" s="167">
        <v>3</v>
      </c>
      <c r="O10" s="166">
        <v>1</v>
      </c>
      <c r="P10" s="167">
        <v>3</v>
      </c>
      <c r="Q10" s="62"/>
      <c r="R10" s="62"/>
      <c r="S10" s="93"/>
      <c r="T10" s="93"/>
      <c r="U10" s="59"/>
      <c r="V10" s="94" t="s">
        <v>197</v>
      </c>
      <c r="W10" s="103" t="s">
        <v>51</v>
      </c>
      <c r="X10" s="104"/>
      <c r="Y10" s="104"/>
      <c r="Z10" s="104"/>
      <c r="AA10" s="98">
        <v>0</v>
      </c>
      <c r="AB10" s="126" t="s">
        <v>68</v>
      </c>
      <c r="AC10" s="119"/>
      <c r="AD10" s="119"/>
      <c r="AE10" s="119"/>
      <c r="AF10" s="100">
        <v>3</v>
      </c>
      <c r="AG10" s="15"/>
      <c r="AH10" s="15"/>
      <c r="AI10" s="15"/>
      <c r="AJ10" s="15"/>
      <c r="AK10" s="34"/>
      <c r="AL10" s="16"/>
    </row>
    <row r="11" spans="1:42" ht="17.25" customHeight="1" thickBot="1" x14ac:dyDescent="0.35">
      <c r="A11" s="82"/>
      <c r="B11" s="58" t="s">
        <v>6</v>
      </c>
      <c r="C11" s="58" t="s">
        <v>40</v>
      </c>
      <c r="D11" s="112" t="s">
        <v>53</v>
      </c>
      <c r="E11" s="55">
        <v>0</v>
      </c>
      <c r="F11" s="60"/>
      <c r="G11" s="55">
        <v>0</v>
      </c>
      <c r="H11" s="60"/>
      <c r="I11" s="55">
        <v>0</v>
      </c>
      <c r="J11" s="60"/>
      <c r="K11" s="63"/>
      <c r="L11" s="64"/>
      <c r="M11" s="55">
        <v>0</v>
      </c>
      <c r="N11" s="60"/>
      <c r="O11" s="55">
        <v>0</v>
      </c>
      <c r="P11" s="60"/>
      <c r="Q11" s="61">
        <f>SUM(E11:J11,M11:P11)</f>
        <v>0</v>
      </c>
      <c r="R11" s="61">
        <f>SUM(O12,M12,I12,G12,E12)</f>
        <v>4</v>
      </c>
      <c r="S11" s="92">
        <f>SUM(P12,N12,J12,H12,F12)*-1</f>
        <v>-15</v>
      </c>
      <c r="T11" s="92">
        <f t="shared" ref="T11:T16" si="2">SUM(R11:S12)</f>
        <v>-11</v>
      </c>
      <c r="U11" s="58">
        <v>6</v>
      </c>
      <c r="V11" s="95" t="s">
        <v>199</v>
      </c>
      <c r="W11" s="139" t="s">
        <v>68</v>
      </c>
      <c r="X11" s="140"/>
      <c r="Y11" s="140"/>
      <c r="Z11" s="140"/>
      <c r="AA11" s="102">
        <v>4</v>
      </c>
      <c r="AB11" s="135"/>
      <c r="AC11" s="135"/>
      <c r="AD11" s="135"/>
      <c r="AE11" s="135"/>
      <c r="AF11" s="15"/>
      <c r="AG11" s="15"/>
      <c r="AH11" s="15"/>
      <c r="AI11" s="15"/>
      <c r="AK11" s="143" t="s">
        <v>56</v>
      </c>
      <c r="AL11" s="107"/>
      <c r="AM11" s="107"/>
      <c r="AN11" s="107"/>
      <c r="AO11" s="101">
        <v>5</v>
      </c>
    </row>
    <row r="12" spans="1:42" ht="17.25" customHeight="1" thickBot="1" x14ac:dyDescent="0.35">
      <c r="A12" s="82"/>
      <c r="B12" s="59"/>
      <c r="C12" s="85"/>
      <c r="D12" s="113"/>
      <c r="E12" s="166">
        <v>0</v>
      </c>
      <c r="F12" s="167">
        <v>3</v>
      </c>
      <c r="G12" s="166">
        <v>2</v>
      </c>
      <c r="H12" s="167">
        <v>3</v>
      </c>
      <c r="I12" s="166">
        <v>2</v>
      </c>
      <c r="J12" s="167">
        <v>3</v>
      </c>
      <c r="K12" s="65"/>
      <c r="L12" s="66"/>
      <c r="M12" s="166">
        <v>0</v>
      </c>
      <c r="N12" s="167">
        <v>3</v>
      </c>
      <c r="O12" s="166">
        <v>0</v>
      </c>
      <c r="P12" s="167">
        <v>3</v>
      </c>
      <c r="Q12" s="62"/>
      <c r="R12" s="62"/>
      <c r="S12" s="93"/>
      <c r="T12" s="93"/>
      <c r="U12" s="59"/>
      <c r="V12" s="94" t="s">
        <v>200</v>
      </c>
      <c r="W12" s="106" t="s">
        <v>62</v>
      </c>
      <c r="X12" s="107"/>
      <c r="Y12" s="107"/>
      <c r="Z12" s="107"/>
      <c r="AA12" s="101">
        <v>4</v>
      </c>
      <c r="AB12" s="135"/>
      <c r="AC12" s="135"/>
      <c r="AD12" s="135"/>
      <c r="AE12" s="135"/>
      <c r="AF12" s="15"/>
      <c r="AG12" s="15"/>
      <c r="AH12" s="15"/>
      <c r="AI12" s="15"/>
      <c r="AK12" s="126" t="s">
        <v>60</v>
      </c>
      <c r="AL12" s="119"/>
      <c r="AM12" s="119"/>
      <c r="AN12" s="119"/>
      <c r="AO12" s="100">
        <v>4</v>
      </c>
    </row>
    <row r="13" spans="1:42" ht="17.25" customHeight="1" thickBot="1" x14ac:dyDescent="0.35">
      <c r="A13" s="82"/>
      <c r="B13" s="85" t="s">
        <v>27</v>
      </c>
      <c r="C13" s="58" t="s">
        <v>77</v>
      </c>
      <c r="D13" s="114" t="s">
        <v>54</v>
      </c>
      <c r="E13" s="55">
        <v>0</v>
      </c>
      <c r="F13" s="60"/>
      <c r="G13" s="55">
        <v>1</v>
      </c>
      <c r="H13" s="60"/>
      <c r="I13" s="55">
        <v>1</v>
      </c>
      <c r="J13" s="60"/>
      <c r="K13" s="55">
        <v>1</v>
      </c>
      <c r="L13" s="60"/>
      <c r="M13" s="67"/>
      <c r="N13" s="68"/>
      <c r="O13" s="55">
        <v>1</v>
      </c>
      <c r="P13" s="60"/>
      <c r="Q13" s="61">
        <f>SUM(O13,E13:L13)</f>
        <v>4</v>
      </c>
      <c r="R13" s="61">
        <f>SUM(O14,K14,I14,G14,E14)</f>
        <v>14</v>
      </c>
      <c r="S13" s="92">
        <f>SUM(P14,L14,J14,H14,F14)*-1</f>
        <v>-6</v>
      </c>
      <c r="T13" s="92">
        <f t="shared" ref="T13:T16" si="3">SUM(R13:S14)</f>
        <v>8</v>
      </c>
      <c r="U13" s="58">
        <v>2</v>
      </c>
      <c r="V13" s="95" t="s">
        <v>192</v>
      </c>
      <c r="W13" s="118" t="s">
        <v>57</v>
      </c>
      <c r="X13" s="119"/>
      <c r="Y13" s="119"/>
      <c r="Z13" s="119"/>
      <c r="AA13" s="100">
        <v>0</v>
      </c>
      <c r="AB13" s="143" t="s">
        <v>62</v>
      </c>
      <c r="AC13" s="107"/>
      <c r="AD13" s="107"/>
      <c r="AE13" s="107"/>
      <c r="AF13" s="101">
        <v>4</v>
      </c>
      <c r="AG13" s="15"/>
      <c r="AH13" s="15"/>
      <c r="AI13" s="15"/>
      <c r="AJ13" s="15"/>
      <c r="AK13" s="35"/>
      <c r="AL13" s="16"/>
    </row>
    <row r="14" spans="1:42" ht="17.25" customHeight="1" thickBot="1" x14ac:dyDescent="0.35">
      <c r="A14" s="82"/>
      <c r="B14" s="59"/>
      <c r="C14" s="59"/>
      <c r="D14" s="113"/>
      <c r="E14" s="166">
        <v>2</v>
      </c>
      <c r="F14" s="167">
        <v>3</v>
      </c>
      <c r="G14" s="166">
        <v>3</v>
      </c>
      <c r="H14" s="167">
        <v>1</v>
      </c>
      <c r="I14" s="166">
        <v>3</v>
      </c>
      <c r="J14" s="167">
        <v>1</v>
      </c>
      <c r="K14" s="166">
        <v>3</v>
      </c>
      <c r="L14" s="167">
        <v>0</v>
      </c>
      <c r="M14" s="65"/>
      <c r="N14" s="66"/>
      <c r="O14" s="166">
        <v>3</v>
      </c>
      <c r="P14" s="167">
        <v>1</v>
      </c>
      <c r="Q14" s="62"/>
      <c r="R14" s="62"/>
      <c r="S14" s="93"/>
      <c r="T14" s="93"/>
      <c r="U14" s="59"/>
      <c r="V14" s="94" t="s">
        <v>204</v>
      </c>
      <c r="W14" s="103" t="s">
        <v>71</v>
      </c>
      <c r="X14" s="104"/>
      <c r="Y14" s="104"/>
      <c r="Z14" s="104"/>
      <c r="AA14" s="98">
        <v>0</v>
      </c>
      <c r="AB14" s="126" t="s">
        <v>54</v>
      </c>
      <c r="AC14" s="119"/>
      <c r="AD14" s="119"/>
      <c r="AE14" s="119"/>
      <c r="AF14" s="100">
        <v>1</v>
      </c>
      <c r="AG14" s="15"/>
      <c r="AH14" s="15"/>
      <c r="AI14" s="15"/>
      <c r="AJ14" s="15"/>
      <c r="AK14" s="33"/>
      <c r="AL14" s="16"/>
    </row>
    <row r="15" spans="1:42" ht="17.25" customHeight="1" thickBot="1" x14ac:dyDescent="0.35">
      <c r="A15" s="82"/>
      <c r="B15" s="58" t="s">
        <v>46</v>
      </c>
      <c r="C15" s="58" t="s">
        <v>47</v>
      </c>
      <c r="D15" s="112" t="s">
        <v>55</v>
      </c>
      <c r="E15" s="55">
        <v>0</v>
      </c>
      <c r="F15" s="60"/>
      <c r="G15" s="55">
        <v>0</v>
      </c>
      <c r="H15" s="60"/>
      <c r="I15" s="55">
        <v>0</v>
      </c>
      <c r="J15" s="60"/>
      <c r="K15" s="55">
        <v>1</v>
      </c>
      <c r="L15" s="60"/>
      <c r="M15" s="55">
        <v>0</v>
      </c>
      <c r="N15" s="60"/>
      <c r="O15" s="63"/>
      <c r="P15" s="64"/>
      <c r="Q15" s="61">
        <f>SUM(E15:N15)</f>
        <v>1</v>
      </c>
      <c r="R15" s="61">
        <f>SUM(M16,K16,I16,G16,E16)</f>
        <v>8</v>
      </c>
      <c r="S15" s="92">
        <f>SUM(N16,L16,J16,H16,F16)*-1</f>
        <v>-13</v>
      </c>
      <c r="T15" s="92">
        <f t="shared" ref="T15:T16" si="4">SUM(R15:S16)</f>
        <v>-5</v>
      </c>
      <c r="U15" s="58">
        <v>5</v>
      </c>
      <c r="V15" s="95" t="s">
        <v>195</v>
      </c>
      <c r="W15" s="139" t="s">
        <v>54</v>
      </c>
      <c r="X15" s="140"/>
      <c r="Y15" s="140"/>
      <c r="Z15" s="140"/>
      <c r="AA15" s="102">
        <v>4</v>
      </c>
      <c r="AB15" s="135"/>
      <c r="AC15" s="135"/>
      <c r="AD15" s="135"/>
      <c r="AE15" s="135"/>
      <c r="AF15" s="109" t="s">
        <v>62</v>
      </c>
      <c r="AG15" s="104"/>
      <c r="AH15" s="104"/>
      <c r="AI15" s="104"/>
      <c r="AJ15" s="98">
        <v>2</v>
      </c>
      <c r="AK15" s="15"/>
      <c r="AL15" s="16"/>
    </row>
    <row r="16" spans="1:42" ht="17.25" customHeight="1" thickBot="1" x14ac:dyDescent="0.35">
      <c r="A16" s="82"/>
      <c r="B16" s="59"/>
      <c r="C16" s="59" t="s">
        <v>47</v>
      </c>
      <c r="D16" s="113"/>
      <c r="E16" s="166">
        <v>1</v>
      </c>
      <c r="F16" s="167">
        <v>3</v>
      </c>
      <c r="G16" s="166">
        <v>1</v>
      </c>
      <c r="H16" s="167">
        <v>3</v>
      </c>
      <c r="I16" s="166">
        <v>2</v>
      </c>
      <c r="J16" s="167">
        <v>3</v>
      </c>
      <c r="K16" s="166">
        <v>3</v>
      </c>
      <c r="L16" s="167">
        <v>1</v>
      </c>
      <c r="M16" s="166">
        <v>1</v>
      </c>
      <c r="N16" s="167">
        <v>3</v>
      </c>
      <c r="O16" s="65"/>
      <c r="P16" s="66"/>
      <c r="Q16" s="62"/>
      <c r="R16" s="62"/>
      <c r="S16" s="93"/>
      <c r="T16" s="93"/>
      <c r="U16" s="59"/>
      <c r="V16" s="94" t="s">
        <v>201</v>
      </c>
      <c r="W16" s="106" t="s">
        <v>189</v>
      </c>
      <c r="X16" s="107"/>
      <c r="Y16" s="107"/>
      <c r="Z16" s="108"/>
      <c r="AA16" s="101">
        <v>4</v>
      </c>
      <c r="AB16" s="135"/>
      <c r="AC16" s="135"/>
      <c r="AD16" s="135"/>
      <c r="AE16" s="135"/>
      <c r="AF16" s="144" t="s">
        <v>60</v>
      </c>
      <c r="AG16" s="140"/>
      <c r="AH16" s="140"/>
      <c r="AI16" s="140"/>
      <c r="AJ16" s="102">
        <v>4</v>
      </c>
      <c r="AK16" s="15"/>
      <c r="AL16" s="16"/>
    </row>
    <row r="17" spans="1:44" ht="18" thickBot="1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95" t="s">
        <v>193</v>
      </c>
      <c r="W17" s="118" t="s">
        <v>52</v>
      </c>
      <c r="X17" s="119"/>
      <c r="Y17" s="119"/>
      <c r="Z17" s="119"/>
      <c r="AA17" s="100">
        <v>1</v>
      </c>
      <c r="AB17" s="109" t="s">
        <v>189</v>
      </c>
      <c r="AC17" s="104"/>
      <c r="AD17" s="104"/>
      <c r="AE17" s="105"/>
      <c r="AF17" s="98">
        <v>2</v>
      </c>
      <c r="AG17" s="15"/>
      <c r="AH17" s="15"/>
      <c r="AI17" s="15"/>
      <c r="AJ17" s="15"/>
      <c r="AK17" s="15"/>
      <c r="AL17" s="16"/>
    </row>
    <row r="18" spans="1:44" ht="18" thickBot="1" x14ac:dyDescent="0.35">
      <c r="A18" s="38"/>
      <c r="B18" s="41"/>
      <c r="C18" s="41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1"/>
      <c r="U18" s="41"/>
      <c r="V18" s="94" t="s">
        <v>205</v>
      </c>
      <c r="W18" s="103" t="s">
        <v>67</v>
      </c>
      <c r="X18" s="104"/>
      <c r="Y18" s="104"/>
      <c r="Z18" s="104"/>
      <c r="AA18" s="98">
        <v>3</v>
      </c>
      <c r="AB18" s="144" t="s">
        <v>60</v>
      </c>
      <c r="AC18" s="140"/>
      <c r="AD18" s="140"/>
      <c r="AE18" s="140"/>
      <c r="AF18" s="102">
        <v>4</v>
      </c>
      <c r="AG18" s="15"/>
      <c r="AH18" s="15"/>
      <c r="AI18" s="15"/>
      <c r="AJ18" s="15"/>
      <c r="AK18" s="15"/>
      <c r="AL18" s="16"/>
    </row>
    <row r="19" spans="1:44" ht="18" thickBot="1" x14ac:dyDescent="0.35">
      <c r="A19" s="74" t="s">
        <v>13</v>
      </c>
      <c r="B19" s="17" t="s">
        <v>82</v>
      </c>
      <c r="C19" s="17" t="s">
        <v>2</v>
      </c>
      <c r="D19" s="17" t="s">
        <v>1</v>
      </c>
      <c r="E19" s="69" t="s">
        <v>3</v>
      </c>
      <c r="F19" s="70"/>
      <c r="G19" s="69" t="s">
        <v>4</v>
      </c>
      <c r="H19" s="70"/>
      <c r="I19" s="69" t="s">
        <v>5</v>
      </c>
      <c r="J19" s="70"/>
      <c r="K19" s="69" t="s">
        <v>6</v>
      </c>
      <c r="L19" s="70"/>
      <c r="M19" s="69" t="s">
        <v>27</v>
      </c>
      <c r="N19" s="70"/>
      <c r="O19" s="69" t="s">
        <v>46</v>
      </c>
      <c r="P19" s="70"/>
      <c r="Q19" s="17" t="s">
        <v>7</v>
      </c>
      <c r="R19" s="17" t="s">
        <v>8</v>
      </c>
      <c r="S19" s="17" t="s">
        <v>9</v>
      </c>
      <c r="T19" s="17" t="s">
        <v>10</v>
      </c>
      <c r="U19" s="17" t="s">
        <v>11</v>
      </c>
      <c r="V19" s="95" t="s">
        <v>198</v>
      </c>
      <c r="W19" s="139" t="s">
        <v>60</v>
      </c>
      <c r="X19" s="140"/>
      <c r="Y19" s="140"/>
      <c r="Z19" s="140"/>
      <c r="AA19" s="102">
        <v>4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1:44" x14ac:dyDescent="0.3">
      <c r="A20" s="74"/>
      <c r="B20" s="58" t="s">
        <v>3</v>
      </c>
      <c r="C20" s="58" t="s">
        <v>47</v>
      </c>
      <c r="D20" s="112" t="s">
        <v>56</v>
      </c>
      <c r="E20" s="63"/>
      <c r="F20" s="64"/>
      <c r="G20" s="55">
        <v>1</v>
      </c>
      <c r="H20" s="60"/>
      <c r="I20" s="55">
        <v>1</v>
      </c>
      <c r="J20" s="60"/>
      <c r="K20" s="55">
        <v>1</v>
      </c>
      <c r="L20" s="60"/>
      <c r="M20" s="55">
        <v>0</v>
      </c>
      <c r="N20" s="60"/>
      <c r="O20" s="55">
        <v>1</v>
      </c>
      <c r="P20" s="60"/>
      <c r="Q20" s="61">
        <f>SUM(G20:P20)</f>
        <v>4</v>
      </c>
      <c r="R20" s="61">
        <f>SUM(G21,I21,K21,M21,O21)</f>
        <v>12</v>
      </c>
      <c r="S20" s="92">
        <f>SUM(H21,J21,L21,N21,P21)*-1</f>
        <v>-8</v>
      </c>
      <c r="T20" s="92">
        <f>SUM(R20:S21)</f>
        <v>4</v>
      </c>
      <c r="U20" s="58">
        <v>2</v>
      </c>
      <c r="V20" s="16"/>
    </row>
    <row r="21" spans="1:44" x14ac:dyDescent="0.3">
      <c r="A21" s="74"/>
      <c r="B21" s="59"/>
      <c r="C21" s="59" t="s">
        <v>47</v>
      </c>
      <c r="D21" s="113"/>
      <c r="E21" s="65"/>
      <c r="F21" s="66"/>
      <c r="G21" s="166">
        <v>3</v>
      </c>
      <c r="H21" s="167">
        <v>1</v>
      </c>
      <c r="I21" s="166">
        <v>3</v>
      </c>
      <c r="J21" s="167">
        <v>1</v>
      </c>
      <c r="K21" s="166">
        <v>3</v>
      </c>
      <c r="L21" s="167">
        <v>1</v>
      </c>
      <c r="M21" s="166">
        <v>0</v>
      </c>
      <c r="N21" s="167">
        <v>3</v>
      </c>
      <c r="O21" s="166">
        <v>3</v>
      </c>
      <c r="P21" s="167">
        <v>2</v>
      </c>
      <c r="Q21" s="62"/>
      <c r="R21" s="62"/>
      <c r="S21" s="93"/>
      <c r="T21" s="93"/>
      <c r="U21" s="59"/>
      <c r="V21" s="41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x14ac:dyDescent="0.3">
      <c r="A22" s="74"/>
      <c r="B22" s="58" t="s">
        <v>4</v>
      </c>
      <c r="C22" s="58" t="s">
        <v>44</v>
      </c>
      <c r="D22" s="112" t="s">
        <v>57</v>
      </c>
      <c r="E22" s="55">
        <v>0</v>
      </c>
      <c r="F22" s="60"/>
      <c r="G22" s="63"/>
      <c r="H22" s="64"/>
      <c r="I22" s="55">
        <v>1</v>
      </c>
      <c r="J22" s="60"/>
      <c r="K22" s="55">
        <v>0</v>
      </c>
      <c r="L22" s="60"/>
      <c r="M22" s="55">
        <v>0</v>
      </c>
      <c r="N22" s="60"/>
      <c r="O22" s="55">
        <v>0</v>
      </c>
      <c r="P22" s="60"/>
      <c r="Q22" s="61">
        <f>SUM(E22,I22:P22)</f>
        <v>1</v>
      </c>
      <c r="R22" s="61">
        <f>SUM(E23,I23,K23,M23,O23)</f>
        <v>7</v>
      </c>
      <c r="S22" s="92">
        <f>SUM(F23,J23,L23,N23,P23)*-1</f>
        <v>-13</v>
      </c>
      <c r="T22" s="92">
        <f t="shared" ref="T22:T31" si="5">SUM(R22:S23)</f>
        <v>-6</v>
      </c>
      <c r="U22" s="58">
        <v>4</v>
      </c>
      <c r="V22" s="41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x14ac:dyDescent="0.3">
      <c r="A23" s="74"/>
      <c r="B23" s="59"/>
      <c r="C23" s="59" t="s">
        <v>44</v>
      </c>
      <c r="D23" s="113"/>
      <c r="E23" s="166">
        <v>1</v>
      </c>
      <c r="F23" s="167">
        <v>3</v>
      </c>
      <c r="G23" s="65"/>
      <c r="H23" s="66"/>
      <c r="I23" s="166">
        <v>3</v>
      </c>
      <c r="J23" s="167">
        <v>1</v>
      </c>
      <c r="K23" s="166">
        <v>0</v>
      </c>
      <c r="L23" s="167">
        <v>3</v>
      </c>
      <c r="M23" s="166">
        <v>1</v>
      </c>
      <c r="N23" s="167">
        <v>3</v>
      </c>
      <c r="O23" s="166">
        <v>2</v>
      </c>
      <c r="P23" s="167">
        <v>3</v>
      </c>
      <c r="Q23" s="62"/>
      <c r="R23" s="62"/>
      <c r="S23" s="93"/>
      <c r="T23" s="93"/>
      <c r="U23" s="59"/>
      <c r="V23" s="41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x14ac:dyDescent="0.3">
      <c r="A24" s="82"/>
      <c r="B24" s="58" t="s">
        <v>5</v>
      </c>
      <c r="C24" s="58" t="s">
        <v>38</v>
      </c>
      <c r="D24" s="112" t="s">
        <v>58</v>
      </c>
      <c r="E24" s="55">
        <v>0</v>
      </c>
      <c r="F24" s="60"/>
      <c r="G24" s="55">
        <v>0</v>
      </c>
      <c r="H24" s="60"/>
      <c r="I24" s="63"/>
      <c r="J24" s="64"/>
      <c r="K24" s="55">
        <v>0</v>
      </c>
      <c r="L24" s="60"/>
      <c r="M24" s="55">
        <v>0</v>
      </c>
      <c r="N24" s="60"/>
      <c r="O24" s="55">
        <v>1</v>
      </c>
      <c r="P24" s="60"/>
      <c r="Q24" s="61">
        <f>SUM(E24:H24,K24:P24)</f>
        <v>1</v>
      </c>
      <c r="R24" s="61">
        <f>SUM(O25,M25,K25,G25,E25)</f>
        <v>7</v>
      </c>
      <c r="S24" s="92">
        <f>SUM(F25,H25,L25,N25,P25)*-1</f>
        <v>-13</v>
      </c>
      <c r="T24" s="92">
        <f t="shared" ref="T24:T31" si="6">SUM(R24:S25)</f>
        <v>-6</v>
      </c>
      <c r="U24" s="58">
        <v>5</v>
      </c>
      <c r="V24" s="41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x14ac:dyDescent="0.3">
      <c r="A25" s="82"/>
      <c r="B25" s="59"/>
      <c r="C25" s="59"/>
      <c r="D25" s="113"/>
      <c r="E25" s="166">
        <v>1</v>
      </c>
      <c r="F25" s="167">
        <v>3</v>
      </c>
      <c r="G25" s="166">
        <v>1</v>
      </c>
      <c r="H25" s="167">
        <v>3</v>
      </c>
      <c r="I25" s="65"/>
      <c r="J25" s="66"/>
      <c r="K25" s="166">
        <v>1</v>
      </c>
      <c r="L25" s="167">
        <v>3</v>
      </c>
      <c r="M25" s="166">
        <v>1</v>
      </c>
      <c r="N25" s="167">
        <v>3</v>
      </c>
      <c r="O25" s="166">
        <v>3</v>
      </c>
      <c r="P25" s="167">
        <v>1</v>
      </c>
      <c r="Q25" s="62"/>
      <c r="R25" s="62"/>
      <c r="S25" s="93"/>
      <c r="T25" s="93"/>
      <c r="U25" s="59"/>
      <c r="V25" s="41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4" x14ac:dyDescent="0.3">
      <c r="A26" s="82"/>
      <c r="B26" s="58" t="s">
        <v>6</v>
      </c>
      <c r="C26" s="58" t="s">
        <v>37</v>
      </c>
      <c r="D26" s="112" t="s">
        <v>59</v>
      </c>
      <c r="E26" s="55">
        <v>0</v>
      </c>
      <c r="F26" s="60"/>
      <c r="G26" s="55">
        <v>1</v>
      </c>
      <c r="H26" s="60"/>
      <c r="I26" s="55">
        <v>1</v>
      </c>
      <c r="J26" s="60"/>
      <c r="K26" s="63"/>
      <c r="L26" s="64"/>
      <c r="M26" s="55">
        <v>0</v>
      </c>
      <c r="N26" s="60"/>
      <c r="O26" s="55">
        <v>1</v>
      </c>
      <c r="P26" s="60"/>
      <c r="Q26" s="61">
        <f>SUM(E26:J26,M26:P26)</f>
        <v>3</v>
      </c>
      <c r="R26" s="61">
        <f>SUM(O27,M27,I27,G27,E27)</f>
        <v>12</v>
      </c>
      <c r="S26" s="92">
        <f>SUM(P27,N27,J27,H27,F27)*-1</f>
        <v>-7</v>
      </c>
      <c r="T26" s="92">
        <f t="shared" ref="T26:T31" si="7">SUM(R26:S27)</f>
        <v>5</v>
      </c>
      <c r="U26" s="58">
        <v>3</v>
      </c>
      <c r="V26" s="41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x14ac:dyDescent="0.3">
      <c r="A27" s="82"/>
      <c r="B27" s="59"/>
      <c r="C27" s="59"/>
      <c r="D27" s="113"/>
      <c r="E27" s="166">
        <v>1</v>
      </c>
      <c r="F27" s="167">
        <v>3</v>
      </c>
      <c r="G27" s="166">
        <v>3</v>
      </c>
      <c r="H27" s="167">
        <v>0</v>
      </c>
      <c r="I27" s="166">
        <v>3</v>
      </c>
      <c r="J27" s="167">
        <v>1</v>
      </c>
      <c r="K27" s="65"/>
      <c r="L27" s="66"/>
      <c r="M27" s="166">
        <v>2</v>
      </c>
      <c r="N27" s="167">
        <v>3</v>
      </c>
      <c r="O27" s="166">
        <v>3</v>
      </c>
      <c r="P27" s="167">
        <v>0</v>
      </c>
      <c r="Q27" s="62"/>
      <c r="R27" s="62"/>
      <c r="S27" s="93"/>
      <c r="T27" s="93"/>
      <c r="U27" s="59"/>
      <c r="V27" s="41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x14ac:dyDescent="0.3">
      <c r="A28" s="82"/>
      <c r="B28" s="85" t="s">
        <v>27</v>
      </c>
      <c r="C28" s="58" t="s">
        <v>43</v>
      </c>
      <c r="D28" s="112" t="s">
        <v>60</v>
      </c>
      <c r="E28" s="55">
        <v>1</v>
      </c>
      <c r="F28" s="60"/>
      <c r="G28" s="55">
        <v>1</v>
      </c>
      <c r="H28" s="60"/>
      <c r="I28" s="55">
        <v>1</v>
      </c>
      <c r="J28" s="60"/>
      <c r="K28" s="55">
        <v>1</v>
      </c>
      <c r="L28" s="60"/>
      <c r="M28" s="67"/>
      <c r="N28" s="68"/>
      <c r="O28" s="55">
        <v>1</v>
      </c>
      <c r="P28" s="60"/>
      <c r="Q28" s="61">
        <f>SUM(O28,E28:L28)</f>
        <v>5</v>
      </c>
      <c r="R28" s="61">
        <f>SUM(O29,K29,I29,G29,E29)</f>
        <v>15</v>
      </c>
      <c r="S28" s="92">
        <f>SUM(P29,L29,J29,H29,F29)*-1</f>
        <v>-4</v>
      </c>
      <c r="T28" s="92">
        <f t="shared" ref="T28:T31" si="8">SUM(R28:S29)</f>
        <v>11</v>
      </c>
      <c r="U28" s="58">
        <v>1</v>
      </c>
      <c r="V28" s="41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 x14ac:dyDescent="0.3">
      <c r="A29" s="82"/>
      <c r="B29" s="59"/>
      <c r="C29" s="59"/>
      <c r="D29" s="113"/>
      <c r="E29" s="166">
        <v>3</v>
      </c>
      <c r="F29" s="167">
        <v>0</v>
      </c>
      <c r="G29" s="166">
        <v>3</v>
      </c>
      <c r="H29" s="167">
        <v>1</v>
      </c>
      <c r="I29" s="166">
        <v>3</v>
      </c>
      <c r="J29" s="167">
        <v>1</v>
      </c>
      <c r="K29" s="166">
        <v>3</v>
      </c>
      <c r="L29" s="167">
        <v>2</v>
      </c>
      <c r="M29" s="65"/>
      <c r="N29" s="66"/>
      <c r="O29" s="166">
        <v>3</v>
      </c>
      <c r="P29" s="167">
        <v>0</v>
      </c>
      <c r="Q29" s="62"/>
      <c r="R29" s="62"/>
      <c r="S29" s="93"/>
      <c r="T29" s="93"/>
      <c r="U29" s="59"/>
      <c r="V29" s="41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x14ac:dyDescent="0.3">
      <c r="A30" s="82"/>
      <c r="B30" s="58" t="s">
        <v>46</v>
      </c>
      <c r="C30" s="58" t="s">
        <v>40</v>
      </c>
      <c r="D30" s="112" t="s">
        <v>61</v>
      </c>
      <c r="E30" s="55">
        <v>0</v>
      </c>
      <c r="F30" s="60"/>
      <c r="G30" s="55">
        <v>1</v>
      </c>
      <c r="H30" s="60"/>
      <c r="I30" s="55">
        <v>0</v>
      </c>
      <c r="J30" s="60"/>
      <c r="K30" s="55">
        <v>0</v>
      </c>
      <c r="L30" s="60"/>
      <c r="M30" s="55">
        <v>0</v>
      </c>
      <c r="N30" s="60"/>
      <c r="O30" s="63"/>
      <c r="P30" s="64"/>
      <c r="Q30" s="61">
        <f>SUM(E30:N30)</f>
        <v>1</v>
      </c>
      <c r="R30" s="61">
        <f>SUM(M31,K31,I31,G31,E31)</f>
        <v>6</v>
      </c>
      <c r="S30" s="92">
        <f>SUM(N31,L31,J31,H31,F31)*-1</f>
        <v>-14</v>
      </c>
      <c r="T30" s="92">
        <f t="shared" ref="T30:T31" si="9">SUM(R30:S31)</f>
        <v>-8</v>
      </c>
      <c r="U30" s="58">
        <v>6</v>
      </c>
      <c r="V30" s="41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4" x14ac:dyDescent="0.3">
      <c r="A31" s="82"/>
      <c r="B31" s="59"/>
      <c r="C31" s="59" t="s">
        <v>40</v>
      </c>
      <c r="D31" s="113"/>
      <c r="E31" s="166">
        <v>2</v>
      </c>
      <c r="F31" s="167">
        <v>3</v>
      </c>
      <c r="G31" s="166">
        <v>3</v>
      </c>
      <c r="H31" s="167">
        <v>2</v>
      </c>
      <c r="I31" s="166">
        <v>1</v>
      </c>
      <c r="J31" s="167">
        <v>3</v>
      </c>
      <c r="K31" s="166">
        <v>0</v>
      </c>
      <c r="L31" s="167">
        <v>3</v>
      </c>
      <c r="M31" s="166">
        <v>0</v>
      </c>
      <c r="N31" s="167">
        <v>3</v>
      </c>
      <c r="O31" s="65"/>
      <c r="P31" s="66"/>
      <c r="Q31" s="62"/>
      <c r="R31" s="62"/>
      <c r="S31" s="93"/>
      <c r="T31" s="93"/>
      <c r="U31" s="59"/>
      <c r="V31" s="41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ht="20.25" customHeight="1" x14ac:dyDescent="0.4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41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41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1:44" ht="17.25" customHeight="1" x14ac:dyDescent="0.3">
      <c r="A34" s="74" t="s">
        <v>14</v>
      </c>
      <c r="B34" s="17" t="s">
        <v>82</v>
      </c>
      <c r="C34" s="23" t="s">
        <v>2</v>
      </c>
      <c r="D34" s="23" t="s">
        <v>1</v>
      </c>
      <c r="E34" s="69" t="s">
        <v>3</v>
      </c>
      <c r="F34" s="70"/>
      <c r="G34" s="69" t="s">
        <v>4</v>
      </c>
      <c r="H34" s="70"/>
      <c r="I34" s="69" t="s">
        <v>5</v>
      </c>
      <c r="J34" s="70"/>
      <c r="K34" s="69" t="s">
        <v>6</v>
      </c>
      <c r="L34" s="70"/>
      <c r="M34" s="69" t="s">
        <v>27</v>
      </c>
      <c r="N34" s="70"/>
      <c r="O34" s="69" t="s">
        <v>46</v>
      </c>
      <c r="P34" s="70"/>
      <c r="Q34" s="23" t="s">
        <v>7</v>
      </c>
      <c r="R34" s="23" t="s">
        <v>8</v>
      </c>
      <c r="S34" s="23" t="s">
        <v>9</v>
      </c>
      <c r="T34" s="23" t="s">
        <v>10</v>
      </c>
      <c r="U34" s="23" t="s">
        <v>11</v>
      </c>
      <c r="V34" s="40"/>
      <c r="W34" s="54"/>
      <c r="X34" s="54"/>
      <c r="Y34" s="54"/>
      <c r="Z34" s="54"/>
      <c r="AA34" s="42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1"/>
      <c r="AM34" s="37"/>
      <c r="AN34" s="37"/>
      <c r="AO34" s="37"/>
      <c r="AP34" s="37"/>
      <c r="AQ34" s="37"/>
      <c r="AR34" s="37"/>
    </row>
    <row r="35" spans="1:44" ht="17.25" customHeight="1" x14ac:dyDescent="0.3">
      <c r="A35" s="74"/>
      <c r="B35" s="58" t="s">
        <v>3</v>
      </c>
      <c r="C35" s="58" t="s">
        <v>43</v>
      </c>
      <c r="D35" s="112" t="s">
        <v>62</v>
      </c>
      <c r="E35" s="63"/>
      <c r="F35" s="64"/>
      <c r="G35" s="55">
        <v>1</v>
      </c>
      <c r="H35" s="60"/>
      <c r="I35" s="55">
        <v>1</v>
      </c>
      <c r="J35" s="60"/>
      <c r="K35" s="55">
        <v>1</v>
      </c>
      <c r="L35" s="60"/>
      <c r="M35" s="55">
        <v>1</v>
      </c>
      <c r="N35" s="60"/>
      <c r="O35" s="55">
        <v>1</v>
      </c>
      <c r="P35" s="60"/>
      <c r="Q35" s="61">
        <f>SUM(G35:P35)</f>
        <v>5</v>
      </c>
      <c r="R35" s="61">
        <f>SUM(G36,I36,K36,M36,O36)</f>
        <v>15</v>
      </c>
      <c r="S35" s="92">
        <f>SUM(H36,J36,L36,N36,P36)*-1</f>
        <v>-6</v>
      </c>
      <c r="T35" s="92">
        <f>SUM(R35:S36)</f>
        <v>9</v>
      </c>
      <c r="U35" s="58">
        <v>1</v>
      </c>
      <c r="V35" s="40"/>
      <c r="W35" s="54"/>
      <c r="X35" s="54"/>
      <c r="Y35" s="54"/>
      <c r="Z35" s="54"/>
      <c r="AA35" s="42"/>
      <c r="AB35" s="54"/>
      <c r="AC35" s="54"/>
      <c r="AD35" s="54"/>
      <c r="AE35" s="54"/>
      <c r="AF35" s="42"/>
      <c r="AG35" s="39"/>
      <c r="AH35" s="39"/>
      <c r="AI35" s="39"/>
      <c r="AJ35" s="39"/>
      <c r="AK35" s="39"/>
      <c r="AL35" s="41"/>
      <c r="AM35" s="37"/>
      <c r="AN35" s="37"/>
      <c r="AO35" s="37"/>
      <c r="AP35" s="37"/>
      <c r="AQ35" s="37"/>
      <c r="AR35" s="37"/>
    </row>
    <row r="36" spans="1:44" ht="17.25" customHeight="1" x14ac:dyDescent="0.3">
      <c r="A36" s="74"/>
      <c r="B36" s="59"/>
      <c r="C36" s="59" t="s">
        <v>43</v>
      </c>
      <c r="D36" s="113"/>
      <c r="E36" s="65"/>
      <c r="F36" s="66"/>
      <c r="G36" s="52">
        <v>3</v>
      </c>
      <c r="H36" s="20">
        <v>2</v>
      </c>
      <c r="I36" s="52">
        <v>3</v>
      </c>
      <c r="J36" s="20">
        <v>2</v>
      </c>
      <c r="K36" s="52">
        <v>3</v>
      </c>
      <c r="L36" s="20">
        <v>0</v>
      </c>
      <c r="M36" s="52">
        <v>3</v>
      </c>
      <c r="N36" s="20">
        <v>2</v>
      </c>
      <c r="O36" s="52">
        <v>3</v>
      </c>
      <c r="P36" s="20">
        <v>0</v>
      </c>
      <c r="Q36" s="62"/>
      <c r="R36" s="62"/>
      <c r="S36" s="93"/>
      <c r="T36" s="93"/>
      <c r="U36" s="59"/>
      <c r="V36" s="40"/>
      <c r="W36" s="54"/>
      <c r="X36" s="54"/>
      <c r="Y36" s="54"/>
      <c r="Z36" s="54"/>
      <c r="AA36" s="42"/>
      <c r="AB36" s="54"/>
      <c r="AC36" s="54"/>
      <c r="AD36" s="54"/>
      <c r="AE36" s="54"/>
      <c r="AF36" s="42"/>
      <c r="AG36" s="39"/>
      <c r="AH36" s="39"/>
      <c r="AI36" s="39"/>
      <c r="AJ36" s="39"/>
      <c r="AK36" s="39"/>
      <c r="AL36" s="41"/>
      <c r="AM36" s="37"/>
      <c r="AN36" s="37"/>
      <c r="AO36" s="37"/>
      <c r="AP36" s="37"/>
      <c r="AQ36" s="37"/>
      <c r="AR36" s="37"/>
    </row>
    <row r="37" spans="1:44" ht="17.25" customHeight="1" x14ac:dyDescent="0.3">
      <c r="A37" s="74"/>
      <c r="B37" s="58" t="s">
        <v>4</v>
      </c>
      <c r="C37" s="58" t="s">
        <v>49</v>
      </c>
      <c r="D37" s="112" t="s">
        <v>63</v>
      </c>
      <c r="E37" s="55">
        <v>0</v>
      </c>
      <c r="F37" s="60"/>
      <c r="G37" s="63"/>
      <c r="H37" s="64"/>
      <c r="I37" s="55">
        <v>0</v>
      </c>
      <c r="J37" s="60"/>
      <c r="K37" s="55">
        <v>1</v>
      </c>
      <c r="L37" s="60"/>
      <c r="M37" s="55">
        <v>1</v>
      </c>
      <c r="N37" s="60"/>
      <c r="O37" s="55">
        <v>1</v>
      </c>
      <c r="P37" s="60"/>
      <c r="Q37" s="61">
        <f>SUM(E37,I37:P37)</f>
        <v>3</v>
      </c>
      <c r="R37" s="61">
        <f>SUM(E38,I38,K38,M38,O38)</f>
        <v>11</v>
      </c>
      <c r="S37" s="92">
        <f>SUM(F38,J38,L38,N38,P38)*-1</f>
        <v>-10</v>
      </c>
      <c r="T37" s="92">
        <f t="shared" ref="T37:T46" si="10">SUM(R37:S38)</f>
        <v>1</v>
      </c>
      <c r="U37" s="58">
        <v>3</v>
      </c>
      <c r="V37" s="40"/>
      <c r="W37" s="54"/>
      <c r="X37" s="54"/>
      <c r="Y37" s="54"/>
      <c r="Z37" s="54"/>
      <c r="AA37" s="42"/>
      <c r="AB37" s="39"/>
      <c r="AC37" s="39"/>
      <c r="AD37" s="39"/>
      <c r="AE37" s="39"/>
      <c r="AF37" s="54"/>
      <c r="AG37" s="54"/>
      <c r="AH37" s="54"/>
      <c r="AI37" s="54"/>
      <c r="AJ37" s="42"/>
      <c r="AK37" s="37"/>
      <c r="AL37" s="41"/>
      <c r="AM37" s="37"/>
      <c r="AN37" s="37"/>
      <c r="AO37" s="37"/>
      <c r="AP37" s="37"/>
      <c r="AQ37" s="37"/>
      <c r="AR37" s="37"/>
    </row>
    <row r="38" spans="1:44" ht="17.25" customHeight="1" x14ac:dyDescent="0.3">
      <c r="A38" s="74"/>
      <c r="B38" s="59"/>
      <c r="C38" s="59"/>
      <c r="D38" s="113"/>
      <c r="E38" s="52">
        <v>2</v>
      </c>
      <c r="F38" s="20">
        <v>3</v>
      </c>
      <c r="G38" s="65"/>
      <c r="H38" s="66"/>
      <c r="I38" s="52">
        <v>0</v>
      </c>
      <c r="J38" s="20">
        <v>3</v>
      </c>
      <c r="K38" s="52">
        <v>3</v>
      </c>
      <c r="L38" s="20">
        <v>1</v>
      </c>
      <c r="M38" s="52">
        <v>3</v>
      </c>
      <c r="N38" s="20">
        <v>1</v>
      </c>
      <c r="O38" s="52">
        <v>3</v>
      </c>
      <c r="P38" s="20">
        <v>2</v>
      </c>
      <c r="Q38" s="62"/>
      <c r="R38" s="62"/>
      <c r="S38" s="93"/>
      <c r="T38" s="93"/>
      <c r="U38" s="59"/>
      <c r="V38" s="40"/>
      <c r="W38" s="54"/>
      <c r="X38" s="54"/>
      <c r="Y38" s="54"/>
      <c r="Z38" s="54"/>
      <c r="AA38" s="42"/>
      <c r="AB38" s="39"/>
      <c r="AC38" s="39"/>
      <c r="AD38" s="39"/>
      <c r="AE38" s="39"/>
      <c r="AF38" s="54"/>
      <c r="AG38" s="54"/>
      <c r="AH38" s="54"/>
      <c r="AI38" s="54"/>
      <c r="AJ38" s="42"/>
      <c r="AK38" s="37"/>
      <c r="AL38" s="41"/>
      <c r="AM38" s="37"/>
      <c r="AN38" s="37"/>
      <c r="AO38" s="37"/>
      <c r="AP38" s="37"/>
      <c r="AQ38" s="37"/>
      <c r="AR38" s="37"/>
    </row>
    <row r="39" spans="1:44" ht="17.25" customHeight="1" x14ac:dyDescent="0.3">
      <c r="A39" s="82"/>
      <c r="B39" s="58" t="s">
        <v>5</v>
      </c>
      <c r="C39" s="58" t="s">
        <v>44</v>
      </c>
      <c r="D39" s="112" t="s">
        <v>64</v>
      </c>
      <c r="E39" s="55">
        <v>0</v>
      </c>
      <c r="F39" s="60"/>
      <c r="G39" s="55">
        <v>1</v>
      </c>
      <c r="H39" s="60"/>
      <c r="I39" s="63"/>
      <c r="J39" s="64"/>
      <c r="K39" s="55">
        <v>1</v>
      </c>
      <c r="L39" s="60"/>
      <c r="M39" s="55">
        <v>0</v>
      </c>
      <c r="N39" s="60"/>
      <c r="O39" s="55">
        <v>0</v>
      </c>
      <c r="P39" s="60"/>
      <c r="Q39" s="61">
        <f>SUM(E39:H39,K39:P39)</f>
        <v>2</v>
      </c>
      <c r="R39" s="61">
        <f>SUM(O40,M40,K40,G40,E40)</f>
        <v>8</v>
      </c>
      <c r="S39" s="92">
        <f>SUM(F40,H40,L40,N40,P40)*-1</f>
        <v>-10</v>
      </c>
      <c r="T39" s="92">
        <f t="shared" ref="T39:T46" si="11">SUM(R39:S40)</f>
        <v>-2</v>
      </c>
      <c r="U39" s="58">
        <v>5</v>
      </c>
      <c r="V39" s="40"/>
      <c r="W39" s="54"/>
      <c r="X39" s="54"/>
      <c r="Y39" s="54"/>
      <c r="Z39" s="54"/>
      <c r="AA39" s="42"/>
      <c r="AB39" s="54"/>
      <c r="AC39" s="54"/>
      <c r="AD39" s="54"/>
      <c r="AE39" s="54"/>
      <c r="AF39" s="42"/>
      <c r="AG39" s="39"/>
      <c r="AH39" s="39"/>
      <c r="AI39" s="39"/>
      <c r="AJ39" s="39"/>
      <c r="AK39" s="39"/>
      <c r="AL39" s="41"/>
      <c r="AM39" s="37"/>
      <c r="AN39" s="37"/>
      <c r="AO39" s="37"/>
      <c r="AP39" s="37"/>
      <c r="AQ39" s="37"/>
      <c r="AR39" s="37"/>
    </row>
    <row r="40" spans="1:44" ht="17.25" customHeight="1" x14ac:dyDescent="0.3">
      <c r="A40" s="82"/>
      <c r="B40" s="59"/>
      <c r="C40" s="59" t="s">
        <v>44</v>
      </c>
      <c r="D40" s="113"/>
      <c r="E40" s="52">
        <v>2</v>
      </c>
      <c r="F40" s="20">
        <v>3</v>
      </c>
      <c r="G40" s="52">
        <v>3</v>
      </c>
      <c r="H40" s="20">
        <v>0</v>
      </c>
      <c r="I40" s="65"/>
      <c r="J40" s="66"/>
      <c r="K40" s="52">
        <v>3</v>
      </c>
      <c r="L40" s="20">
        <v>1</v>
      </c>
      <c r="M40" s="52">
        <v>0</v>
      </c>
      <c r="N40" s="20">
        <v>3</v>
      </c>
      <c r="O40" s="52">
        <v>0</v>
      </c>
      <c r="P40" s="20">
        <v>3</v>
      </c>
      <c r="Q40" s="62"/>
      <c r="R40" s="62"/>
      <c r="S40" s="93"/>
      <c r="T40" s="93"/>
      <c r="U40" s="59"/>
      <c r="V40" s="40"/>
      <c r="W40" s="54"/>
      <c r="X40" s="54"/>
      <c r="Y40" s="54"/>
      <c r="Z40" s="54"/>
      <c r="AA40" s="42"/>
      <c r="AB40" s="54"/>
      <c r="AC40" s="54"/>
      <c r="AD40" s="54"/>
      <c r="AE40" s="54"/>
      <c r="AF40" s="42"/>
      <c r="AG40" s="39"/>
      <c r="AH40" s="39"/>
      <c r="AI40" s="39"/>
      <c r="AJ40" s="39"/>
      <c r="AK40" s="39"/>
      <c r="AL40" s="41"/>
      <c r="AM40" s="37"/>
      <c r="AN40" s="37"/>
      <c r="AO40" s="37"/>
      <c r="AP40" s="37"/>
      <c r="AQ40" s="37"/>
      <c r="AR40" s="37"/>
    </row>
    <row r="41" spans="1:44" ht="17.25" customHeight="1" x14ac:dyDescent="0.3">
      <c r="A41" s="82"/>
      <c r="B41" s="58" t="s">
        <v>6</v>
      </c>
      <c r="C41" s="58" t="s">
        <v>40</v>
      </c>
      <c r="D41" s="112" t="s">
        <v>65</v>
      </c>
      <c r="E41" s="55">
        <v>0</v>
      </c>
      <c r="F41" s="60"/>
      <c r="G41" s="55">
        <v>0</v>
      </c>
      <c r="H41" s="60"/>
      <c r="I41" s="55">
        <v>0</v>
      </c>
      <c r="J41" s="60"/>
      <c r="K41" s="63"/>
      <c r="L41" s="64"/>
      <c r="M41" s="55">
        <v>0</v>
      </c>
      <c r="N41" s="60"/>
      <c r="O41" s="55">
        <v>0</v>
      </c>
      <c r="P41" s="60"/>
      <c r="Q41" s="61">
        <f>SUM(E41:J41,M41:P41)</f>
        <v>0</v>
      </c>
      <c r="R41" s="61">
        <f>SUM(O42,M42,I42,G42,E42)</f>
        <v>3</v>
      </c>
      <c r="S41" s="92">
        <f>SUM(P42,N42,J42,H42,F42)*-1</f>
        <v>-15</v>
      </c>
      <c r="T41" s="92">
        <f t="shared" ref="T41:T46" si="12">SUM(R41:S42)</f>
        <v>-12</v>
      </c>
      <c r="U41" s="58">
        <v>6</v>
      </c>
      <c r="V41" s="40"/>
      <c r="W41" s="54"/>
      <c r="X41" s="54"/>
      <c r="Y41" s="54"/>
      <c r="Z41" s="54"/>
      <c r="AA41" s="42"/>
      <c r="AB41" s="39"/>
      <c r="AC41" s="39"/>
      <c r="AD41" s="39"/>
      <c r="AE41" s="39"/>
      <c r="AF41" s="39"/>
      <c r="AG41" s="39"/>
      <c r="AH41" s="39"/>
      <c r="AI41" s="39"/>
      <c r="AJ41" s="54"/>
      <c r="AK41" s="54"/>
      <c r="AL41" s="54"/>
      <c r="AM41" s="54"/>
      <c r="AN41" s="42"/>
      <c r="AO41" s="37"/>
      <c r="AP41" s="37"/>
      <c r="AQ41" s="37"/>
      <c r="AR41" s="37"/>
    </row>
    <row r="42" spans="1:44" ht="17.25" customHeight="1" x14ac:dyDescent="0.3">
      <c r="A42" s="82"/>
      <c r="B42" s="59"/>
      <c r="C42" s="59"/>
      <c r="D42" s="113"/>
      <c r="E42" s="52">
        <v>0</v>
      </c>
      <c r="F42" s="20">
        <v>3</v>
      </c>
      <c r="G42" s="52">
        <v>1</v>
      </c>
      <c r="H42" s="20">
        <v>3</v>
      </c>
      <c r="I42" s="52">
        <v>1</v>
      </c>
      <c r="J42" s="20">
        <v>3</v>
      </c>
      <c r="K42" s="65"/>
      <c r="L42" s="66"/>
      <c r="M42" s="52">
        <v>1</v>
      </c>
      <c r="N42" s="20">
        <v>3</v>
      </c>
      <c r="O42" s="52">
        <v>0</v>
      </c>
      <c r="P42" s="20">
        <v>3</v>
      </c>
      <c r="Q42" s="62"/>
      <c r="R42" s="62"/>
      <c r="S42" s="93"/>
      <c r="T42" s="93"/>
      <c r="U42" s="59"/>
      <c r="V42" s="40"/>
      <c r="W42" s="54"/>
      <c r="X42" s="54"/>
      <c r="Y42" s="54"/>
      <c r="Z42" s="54"/>
      <c r="AA42" s="42"/>
      <c r="AB42" s="39"/>
      <c r="AC42" s="39"/>
      <c r="AD42" s="39"/>
      <c r="AE42" s="39"/>
      <c r="AF42" s="39"/>
      <c r="AG42" s="39"/>
      <c r="AH42" s="39"/>
      <c r="AI42" s="39"/>
      <c r="AJ42" s="54"/>
      <c r="AK42" s="54"/>
      <c r="AL42" s="54"/>
      <c r="AM42" s="54"/>
      <c r="AN42" s="42"/>
      <c r="AO42" s="37"/>
      <c r="AP42" s="37"/>
      <c r="AQ42" s="37"/>
      <c r="AR42" s="37"/>
    </row>
    <row r="43" spans="1:44" ht="17.25" customHeight="1" x14ac:dyDescent="0.3">
      <c r="A43" s="82"/>
      <c r="B43" s="85" t="s">
        <v>27</v>
      </c>
      <c r="C43" s="85" t="s">
        <v>40</v>
      </c>
      <c r="D43" s="114" t="s">
        <v>66</v>
      </c>
      <c r="E43" s="55">
        <v>0</v>
      </c>
      <c r="F43" s="60"/>
      <c r="G43" s="55">
        <v>0</v>
      </c>
      <c r="H43" s="60"/>
      <c r="I43" s="55">
        <v>1</v>
      </c>
      <c r="J43" s="60"/>
      <c r="K43" s="55">
        <v>1</v>
      </c>
      <c r="L43" s="60"/>
      <c r="M43" s="67"/>
      <c r="N43" s="68"/>
      <c r="O43" s="55">
        <v>1</v>
      </c>
      <c r="P43" s="60"/>
      <c r="Q43" s="61">
        <f>SUM(O43,E43:L43)</f>
        <v>3</v>
      </c>
      <c r="R43" s="61">
        <f>SUM(O44,K44,I44,G44,E44)</f>
        <v>12</v>
      </c>
      <c r="S43" s="92">
        <f>SUM(P44,L44,J44,H44,F44)*-1</f>
        <v>-9</v>
      </c>
      <c r="T43" s="92">
        <f t="shared" ref="T43:T46" si="13">SUM(R43:S44)</f>
        <v>3</v>
      </c>
      <c r="U43" s="58">
        <v>2</v>
      </c>
      <c r="V43" s="40"/>
      <c r="W43" s="54"/>
      <c r="X43" s="54"/>
      <c r="Y43" s="54"/>
      <c r="Z43" s="54"/>
      <c r="AA43" s="42"/>
      <c r="AB43" s="54"/>
      <c r="AC43" s="54"/>
      <c r="AD43" s="54"/>
      <c r="AE43" s="54"/>
      <c r="AF43" s="42"/>
      <c r="AG43" s="39"/>
      <c r="AH43" s="39"/>
      <c r="AI43" s="39"/>
      <c r="AJ43" s="39"/>
      <c r="AK43" s="39"/>
      <c r="AL43" s="41"/>
      <c r="AM43" s="37"/>
      <c r="AN43" s="37"/>
      <c r="AO43" s="37"/>
      <c r="AP43" s="37"/>
      <c r="AQ43" s="37"/>
      <c r="AR43" s="37"/>
    </row>
    <row r="44" spans="1:44" ht="17.25" customHeight="1" x14ac:dyDescent="0.3">
      <c r="A44" s="82"/>
      <c r="B44" s="59"/>
      <c r="C44" s="59"/>
      <c r="D44" s="113"/>
      <c r="E44" s="52">
        <v>2</v>
      </c>
      <c r="F44" s="20">
        <v>3</v>
      </c>
      <c r="G44" s="52">
        <v>1</v>
      </c>
      <c r="H44" s="20">
        <v>3</v>
      </c>
      <c r="I44" s="52">
        <v>3</v>
      </c>
      <c r="J44" s="20">
        <v>0</v>
      </c>
      <c r="K44" s="52">
        <v>3</v>
      </c>
      <c r="L44" s="20">
        <v>1</v>
      </c>
      <c r="M44" s="65"/>
      <c r="N44" s="66"/>
      <c r="O44" s="52">
        <v>3</v>
      </c>
      <c r="P44" s="20">
        <v>2</v>
      </c>
      <c r="Q44" s="62"/>
      <c r="R44" s="62"/>
      <c r="S44" s="93"/>
      <c r="T44" s="93"/>
      <c r="U44" s="59"/>
      <c r="V44" s="40"/>
      <c r="W44" s="54"/>
      <c r="X44" s="54"/>
      <c r="Y44" s="54"/>
      <c r="Z44" s="54"/>
      <c r="AA44" s="42"/>
      <c r="AB44" s="54"/>
      <c r="AC44" s="54"/>
      <c r="AD44" s="54"/>
      <c r="AE44" s="54"/>
      <c r="AF44" s="42"/>
      <c r="AG44" s="39"/>
      <c r="AH44" s="39"/>
      <c r="AI44" s="39"/>
      <c r="AJ44" s="39"/>
      <c r="AK44" s="39"/>
      <c r="AL44" s="41"/>
      <c r="AM44" s="37"/>
      <c r="AN44" s="37"/>
      <c r="AO44" s="37"/>
      <c r="AP44" s="37"/>
      <c r="AQ44" s="37"/>
      <c r="AR44" s="37"/>
    </row>
    <row r="45" spans="1:44" ht="17.25" customHeight="1" x14ac:dyDescent="0.3">
      <c r="A45" s="82"/>
      <c r="B45" s="58" t="s">
        <v>46</v>
      </c>
      <c r="C45" s="58" t="s">
        <v>37</v>
      </c>
      <c r="D45" s="112" t="s">
        <v>67</v>
      </c>
      <c r="E45" s="55">
        <v>0</v>
      </c>
      <c r="F45" s="60"/>
      <c r="G45" s="55">
        <v>0</v>
      </c>
      <c r="H45" s="60"/>
      <c r="I45" s="55">
        <v>1</v>
      </c>
      <c r="J45" s="60"/>
      <c r="K45" s="55">
        <v>1</v>
      </c>
      <c r="L45" s="60"/>
      <c r="M45" s="55">
        <v>0</v>
      </c>
      <c r="N45" s="60"/>
      <c r="O45" s="63"/>
      <c r="P45" s="64"/>
      <c r="Q45" s="61">
        <f>SUM(E45:N45)</f>
        <v>2</v>
      </c>
      <c r="R45" s="61">
        <f>SUM(M46,K46,I46,G46,E46)</f>
        <v>10</v>
      </c>
      <c r="S45" s="92">
        <f>SUM(N46,L46,J46,H46,F46)*-1</f>
        <v>-9</v>
      </c>
      <c r="T45" s="92">
        <f t="shared" ref="T45:T46" si="14">SUM(R45:S46)</f>
        <v>1</v>
      </c>
      <c r="U45" s="58">
        <v>4</v>
      </c>
      <c r="V45" s="40"/>
      <c r="W45" s="54"/>
      <c r="X45" s="54"/>
      <c r="Y45" s="54"/>
      <c r="Z45" s="54"/>
      <c r="AA45" s="42"/>
      <c r="AB45" s="39"/>
      <c r="AC45" s="39"/>
      <c r="AD45" s="39"/>
      <c r="AE45" s="39"/>
      <c r="AF45" s="54"/>
      <c r="AG45" s="54"/>
      <c r="AH45" s="54"/>
      <c r="AI45" s="54"/>
      <c r="AJ45" s="42"/>
      <c r="AK45" s="39"/>
      <c r="AL45" s="41"/>
      <c r="AM45" s="37"/>
      <c r="AN45" s="37"/>
      <c r="AO45" s="37"/>
      <c r="AP45" s="37"/>
      <c r="AQ45" s="37"/>
      <c r="AR45" s="37"/>
    </row>
    <row r="46" spans="1:44" ht="17.25" customHeight="1" x14ac:dyDescent="0.3">
      <c r="A46" s="82"/>
      <c r="B46" s="59"/>
      <c r="C46" s="59" t="s">
        <v>37</v>
      </c>
      <c r="D46" s="113"/>
      <c r="E46" s="52">
        <v>0</v>
      </c>
      <c r="F46" s="20">
        <v>3</v>
      </c>
      <c r="G46" s="52">
        <v>2</v>
      </c>
      <c r="H46" s="20">
        <v>3</v>
      </c>
      <c r="I46" s="52">
        <v>3</v>
      </c>
      <c r="J46" s="20">
        <v>0</v>
      </c>
      <c r="K46" s="52">
        <v>3</v>
      </c>
      <c r="L46" s="20">
        <v>0</v>
      </c>
      <c r="M46" s="52">
        <v>2</v>
      </c>
      <c r="N46" s="20">
        <v>3</v>
      </c>
      <c r="O46" s="65"/>
      <c r="P46" s="66"/>
      <c r="Q46" s="62"/>
      <c r="R46" s="62"/>
      <c r="S46" s="93"/>
      <c r="T46" s="93"/>
      <c r="U46" s="59"/>
      <c r="V46" s="40"/>
      <c r="W46" s="54"/>
      <c r="X46" s="54"/>
      <c r="Y46" s="54"/>
      <c r="Z46" s="54"/>
      <c r="AA46" s="42"/>
      <c r="AB46" s="39"/>
      <c r="AC46" s="39"/>
      <c r="AD46" s="39"/>
      <c r="AE46" s="39"/>
      <c r="AF46" s="54"/>
      <c r="AG46" s="54"/>
      <c r="AH46" s="54"/>
      <c r="AI46" s="54"/>
      <c r="AJ46" s="42"/>
      <c r="AK46" s="39"/>
      <c r="AL46" s="41"/>
      <c r="AM46" s="37"/>
      <c r="AN46" s="37"/>
      <c r="AO46" s="37"/>
      <c r="AP46" s="37"/>
      <c r="AQ46" s="37"/>
      <c r="AR46" s="37"/>
    </row>
    <row r="47" spans="1:44" x14ac:dyDescent="0.3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40"/>
      <c r="W47" s="54"/>
      <c r="X47" s="54"/>
      <c r="Y47" s="54"/>
      <c r="Z47" s="54"/>
      <c r="AA47" s="42"/>
      <c r="AB47" s="54"/>
      <c r="AC47" s="54"/>
      <c r="AD47" s="54"/>
      <c r="AE47" s="54"/>
      <c r="AF47" s="42"/>
      <c r="AG47" s="39"/>
      <c r="AH47" s="39"/>
      <c r="AI47" s="39"/>
      <c r="AJ47" s="39"/>
      <c r="AK47" s="39"/>
      <c r="AL47" s="41"/>
      <c r="AM47" s="37"/>
      <c r="AN47" s="37"/>
      <c r="AO47" s="37"/>
      <c r="AP47" s="37"/>
      <c r="AQ47" s="37"/>
      <c r="AR47" s="37"/>
    </row>
    <row r="48" spans="1:44" x14ac:dyDescent="0.3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41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:44" ht="17.25" customHeight="1" x14ac:dyDescent="0.3">
      <c r="A49" s="76" t="s">
        <v>15</v>
      </c>
      <c r="B49" s="17" t="s">
        <v>82</v>
      </c>
      <c r="C49" s="23" t="s">
        <v>2</v>
      </c>
      <c r="D49" s="23" t="s">
        <v>1</v>
      </c>
      <c r="E49" s="69" t="s">
        <v>3</v>
      </c>
      <c r="F49" s="70"/>
      <c r="G49" s="69" t="s">
        <v>4</v>
      </c>
      <c r="H49" s="70"/>
      <c r="I49" s="69" t="s">
        <v>5</v>
      </c>
      <c r="J49" s="70"/>
      <c r="K49" s="69" t="s">
        <v>6</v>
      </c>
      <c r="L49" s="70"/>
      <c r="M49" s="69" t="s">
        <v>27</v>
      </c>
      <c r="N49" s="70"/>
      <c r="O49" s="23" t="s">
        <v>7</v>
      </c>
      <c r="P49" s="23" t="s">
        <v>8</v>
      </c>
      <c r="Q49" s="23" t="s">
        <v>9</v>
      </c>
      <c r="R49" s="23" t="s">
        <v>10</v>
      </c>
      <c r="S49" s="23" t="s">
        <v>11</v>
      </c>
      <c r="T49" s="16"/>
      <c r="U49" s="16"/>
      <c r="V49" s="40"/>
      <c r="W49" s="54"/>
      <c r="X49" s="54"/>
      <c r="Y49" s="54"/>
      <c r="Z49" s="54"/>
      <c r="AA49" s="42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1"/>
      <c r="AM49" s="37"/>
      <c r="AN49" s="37"/>
      <c r="AO49" s="37"/>
      <c r="AP49" s="37"/>
      <c r="AQ49" s="37"/>
      <c r="AR49" s="37"/>
    </row>
    <row r="50" spans="1:44" ht="17.25" customHeight="1" x14ac:dyDescent="0.3">
      <c r="A50" s="77"/>
      <c r="B50" s="58" t="s">
        <v>3</v>
      </c>
      <c r="C50" s="58" t="s">
        <v>77</v>
      </c>
      <c r="D50" s="112" t="s">
        <v>68</v>
      </c>
      <c r="E50" s="63"/>
      <c r="F50" s="64"/>
      <c r="G50" s="55">
        <v>1</v>
      </c>
      <c r="H50" s="60"/>
      <c r="I50" s="55">
        <v>1</v>
      </c>
      <c r="J50" s="60"/>
      <c r="K50" s="55">
        <v>1</v>
      </c>
      <c r="L50" s="60"/>
      <c r="M50" s="55">
        <v>1</v>
      </c>
      <c r="N50" s="60"/>
      <c r="O50" s="61">
        <f>SUM(G50:N50)</f>
        <v>4</v>
      </c>
      <c r="P50" s="61">
        <f>SUM(G51,I51,K51,M51)</f>
        <v>12</v>
      </c>
      <c r="Q50" s="92">
        <f>SUM(H51,J51,L51,N51)*-1</f>
        <v>-4</v>
      </c>
      <c r="R50" s="92">
        <f>SUM(P50:Q51)</f>
        <v>8</v>
      </c>
      <c r="S50" s="58">
        <v>1</v>
      </c>
      <c r="T50" s="16"/>
      <c r="U50" s="16"/>
      <c r="V50" s="40"/>
      <c r="W50" s="54"/>
      <c r="X50" s="54"/>
      <c r="Y50" s="54"/>
      <c r="Z50" s="54"/>
      <c r="AA50" s="42"/>
      <c r="AB50" s="54"/>
      <c r="AC50" s="54"/>
      <c r="AD50" s="54"/>
      <c r="AE50" s="54"/>
      <c r="AF50" s="42"/>
      <c r="AG50" s="39"/>
      <c r="AH50" s="39"/>
      <c r="AI50" s="39"/>
      <c r="AJ50" s="39"/>
      <c r="AK50" s="39"/>
      <c r="AL50" s="41"/>
      <c r="AM50" s="37"/>
      <c r="AN50" s="37"/>
      <c r="AO50" s="37"/>
      <c r="AP50" s="37"/>
      <c r="AQ50" s="37"/>
      <c r="AR50" s="37"/>
    </row>
    <row r="51" spans="1:44" ht="17.25" customHeight="1" x14ac:dyDescent="0.3">
      <c r="A51" s="77"/>
      <c r="B51" s="59"/>
      <c r="C51" s="59"/>
      <c r="D51" s="113"/>
      <c r="E51" s="65"/>
      <c r="F51" s="66"/>
      <c r="G51" s="19">
        <v>3</v>
      </c>
      <c r="H51" s="20">
        <v>2</v>
      </c>
      <c r="I51" s="19">
        <v>3</v>
      </c>
      <c r="J51" s="20">
        <v>0</v>
      </c>
      <c r="K51" s="19">
        <v>3</v>
      </c>
      <c r="L51" s="20">
        <v>2</v>
      </c>
      <c r="M51" s="19">
        <v>3</v>
      </c>
      <c r="N51" s="20">
        <v>0</v>
      </c>
      <c r="O51" s="62"/>
      <c r="P51" s="62"/>
      <c r="Q51" s="93"/>
      <c r="R51" s="93"/>
      <c r="S51" s="59"/>
      <c r="T51" s="16"/>
      <c r="U51" s="16"/>
      <c r="V51" s="40"/>
      <c r="W51" s="54"/>
      <c r="X51" s="54"/>
      <c r="Y51" s="54"/>
      <c r="Z51" s="54"/>
      <c r="AA51" s="42"/>
      <c r="AB51" s="54"/>
      <c r="AC51" s="54"/>
      <c r="AD51" s="54"/>
      <c r="AE51" s="54"/>
      <c r="AF51" s="42"/>
      <c r="AG51" s="39"/>
      <c r="AH51" s="39"/>
      <c r="AI51" s="39"/>
      <c r="AJ51" s="39"/>
      <c r="AK51" s="39"/>
      <c r="AL51" s="41"/>
      <c r="AM51" s="37"/>
      <c r="AN51" s="37"/>
      <c r="AO51" s="37"/>
      <c r="AP51" s="37"/>
      <c r="AQ51" s="37"/>
      <c r="AR51" s="37"/>
    </row>
    <row r="52" spans="1:44" ht="17.25" customHeight="1" x14ac:dyDescent="0.3">
      <c r="A52" s="77"/>
      <c r="B52" s="58" t="s">
        <v>4</v>
      </c>
      <c r="C52" s="58" t="s">
        <v>39</v>
      </c>
      <c r="D52" s="115" t="s">
        <v>189</v>
      </c>
      <c r="E52" s="55">
        <v>0</v>
      </c>
      <c r="F52" s="60"/>
      <c r="G52" s="63"/>
      <c r="H52" s="64"/>
      <c r="I52" s="55">
        <v>1</v>
      </c>
      <c r="J52" s="60"/>
      <c r="K52" s="55">
        <v>1</v>
      </c>
      <c r="L52" s="60"/>
      <c r="M52" s="55">
        <v>1</v>
      </c>
      <c r="N52" s="60"/>
      <c r="O52" s="61">
        <f>SUM(E52,I52:N52)</f>
        <v>3</v>
      </c>
      <c r="P52" s="61">
        <f>SUM(E53,I53,K53,M53)</f>
        <v>11</v>
      </c>
      <c r="Q52" s="92">
        <f>SUM(F53,J53,L53,N53)*-1</f>
        <v>-3</v>
      </c>
      <c r="R52" s="92">
        <f t="shared" ref="R52:R59" si="15">SUM(P52:Q53)</f>
        <v>8</v>
      </c>
      <c r="S52" s="58">
        <v>2</v>
      </c>
      <c r="T52" s="16"/>
      <c r="U52" s="16"/>
      <c r="V52" s="40"/>
      <c r="W52" s="54"/>
      <c r="X52" s="54"/>
      <c r="Y52" s="54"/>
      <c r="Z52" s="54"/>
      <c r="AA52" s="42"/>
      <c r="AB52" s="39"/>
      <c r="AC52" s="39"/>
      <c r="AD52" s="39"/>
      <c r="AE52" s="39"/>
      <c r="AF52" s="54"/>
      <c r="AG52" s="54"/>
      <c r="AH52" s="54"/>
      <c r="AI52" s="54"/>
      <c r="AJ52" s="42"/>
      <c r="AK52" s="37"/>
      <c r="AL52" s="41"/>
      <c r="AM52" s="37"/>
      <c r="AN52" s="37"/>
      <c r="AO52" s="37"/>
      <c r="AP52" s="37"/>
      <c r="AQ52" s="37"/>
      <c r="AR52" s="37"/>
    </row>
    <row r="53" spans="1:44" ht="17.25" customHeight="1" x14ac:dyDescent="0.3">
      <c r="A53" s="77"/>
      <c r="B53" s="59"/>
      <c r="C53" s="59" t="s">
        <v>39</v>
      </c>
      <c r="D53" s="113"/>
      <c r="E53" s="19">
        <v>2</v>
      </c>
      <c r="F53" s="20">
        <v>3</v>
      </c>
      <c r="G53" s="65"/>
      <c r="H53" s="66"/>
      <c r="I53" s="19">
        <v>3</v>
      </c>
      <c r="J53" s="20">
        <v>0</v>
      </c>
      <c r="K53" s="19">
        <v>3</v>
      </c>
      <c r="L53" s="20">
        <v>0</v>
      </c>
      <c r="M53" s="19">
        <v>3</v>
      </c>
      <c r="N53" s="20">
        <v>0</v>
      </c>
      <c r="O53" s="62"/>
      <c r="P53" s="62"/>
      <c r="Q53" s="93"/>
      <c r="R53" s="93"/>
      <c r="S53" s="59"/>
      <c r="T53" s="16"/>
      <c r="U53" s="16"/>
      <c r="V53" s="40"/>
      <c r="W53" s="54"/>
      <c r="X53" s="54"/>
      <c r="Y53" s="54"/>
      <c r="Z53" s="54"/>
      <c r="AA53" s="42"/>
      <c r="AB53" s="39"/>
      <c r="AC53" s="39"/>
      <c r="AD53" s="39"/>
      <c r="AE53" s="39"/>
      <c r="AF53" s="54"/>
      <c r="AG53" s="54"/>
      <c r="AH53" s="54"/>
      <c r="AI53" s="54"/>
      <c r="AJ53" s="42"/>
      <c r="AK53" s="37"/>
      <c r="AL53" s="41"/>
      <c r="AM53" s="37"/>
      <c r="AN53" s="37"/>
      <c r="AO53" s="37"/>
      <c r="AP53" s="37"/>
      <c r="AQ53" s="37"/>
      <c r="AR53" s="37"/>
    </row>
    <row r="54" spans="1:44" ht="17.25" customHeight="1" x14ac:dyDescent="0.3">
      <c r="A54" s="77"/>
      <c r="B54" s="58" t="s">
        <v>5</v>
      </c>
      <c r="C54" s="58" t="s">
        <v>37</v>
      </c>
      <c r="D54" s="112" t="s">
        <v>69</v>
      </c>
      <c r="E54" s="55">
        <v>0</v>
      </c>
      <c r="F54" s="60"/>
      <c r="G54" s="55">
        <v>0</v>
      </c>
      <c r="H54" s="60"/>
      <c r="I54" s="63"/>
      <c r="J54" s="64"/>
      <c r="K54" s="55">
        <v>0</v>
      </c>
      <c r="L54" s="60"/>
      <c r="M54" s="55">
        <v>0</v>
      </c>
      <c r="N54" s="60"/>
      <c r="O54" s="61">
        <f>SUM(E54:H54,K54:N54)</f>
        <v>0</v>
      </c>
      <c r="P54" s="61">
        <f>SUM(E55,G55,K55,M55)</f>
        <v>7</v>
      </c>
      <c r="Q54" s="92">
        <f>SUM(F55,H55,L55,N55)*-1</f>
        <v>-10</v>
      </c>
      <c r="R54" s="92">
        <f t="shared" ref="R54:R59" si="16">SUM(P54:Q55)</f>
        <v>-3</v>
      </c>
      <c r="S54" s="58">
        <v>5</v>
      </c>
      <c r="T54" s="16"/>
      <c r="U54" s="16"/>
      <c r="V54" s="40"/>
      <c r="W54" s="54"/>
      <c r="X54" s="54"/>
      <c r="Y54" s="54"/>
      <c r="Z54" s="54"/>
      <c r="AA54" s="42"/>
      <c r="AB54" s="54"/>
      <c r="AC54" s="54"/>
      <c r="AD54" s="54"/>
      <c r="AE54" s="54"/>
      <c r="AF54" s="42"/>
      <c r="AG54" s="39"/>
      <c r="AH54" s="39"/>
      <c r="AI54" s="39"/>
      <c r="AJ54" s="39"/>
      <c r="AK54" s="39"/>
      <c r="AL54" s="41"/>
      <c r="AM54" s="37"/>
      <c r="AN54" s="37"/>
      <c r="AO54" s="37"/>
      <c r="AP54" s="37"/>
      <c r="AQ54" s="37"/>
      <c r="AR54" s="37"/>
    </row>
    <row r="55" spans="1:44" ht="17.25" customHeight="1" x14ac:dyDescent="0.3">
      <c r="A55" s="77"/>
      <c r="B55" s="59"/>
      <c r="C55" s="59" t="s">
        <v>37</v>
      </c>
      <c r="D55" s="113"/>
      <c r="E55" s="19">
        <v>2</v>
      </c>
      <c r="F55" s="20">
        <v>3</v>
      </c>
      <c r="G55" s="19">
        <v>0</v>
      </c>
      <c r="H55" s="20">
        <v>3</v>
      </c>
      <c r="I55" s="65"/>
      <c r="J55" s="66"/>
      <c r="K55" s="19">
        <v>3</v>
      </c>
      <c r="L55" s="20">
        <v>1</v>
      </c>
      <c r="M55" s="19">
        <v>2</v>
      </c>
      <c r="N55" s="20">
        <v>3</v>
      </c>
      <c r="O55" s="62"/>
      <c r="P55" s="62"/>
      <c r="Q55" s="93"/>
      <c r="R55" s="93"/>
      <c r="S55" s="59"/>
      <c r="T55" s="16"/>
      <c r="U55" s="16"/>
      <c r="V55" s="40"/>
      <c r="W55" s="54"/>
      <c r="X55" s="54"/>
      <c r="Y55" s="54"/>
      <c r="Z55" s="54"/>
      <c r="AA55" s="42"/>
      <c r="AB55" s="54"/>
      <c r="AC55" s="54"/>
      <c r="AD55" s="54"/>
      <c r="AE55" s="54"/>
      <c r="AF55" s="42"/>
      <c r="AG55" s="39"/>
      <c r="AH55" s="39"/>
      <c r="AI55" s="39"/>
      <c r="AJ55" s="39"/>
      <c r="AK55" s="39"/>
      <c r="AL55" s="41"/>
      <c r="AM55" s="37"/>
      <c r="AN55" s="37"/>
      <c r="AO55" s="37"/>
      <c r="AP55" s="37"/>
      <c r="AQ55" s="37"/>
      <c r="AR55" s="37"/>
    </row>
    <row r="56" spans="1:44" ht="17.25" customHeight="1" x14ac:dyDescent="0.3">
      <c r="A56" s="77"/>
      <c r="B56" s="58" t="s">
        <v>6</v>
      </c>
      <c r="C56" s="58" t="s">
        <v>49</v>
      </c>
      <c r="D56" s="112" t="s">
        <v>70</v>
      </c>
      <c r="E56" s="55">
        <v>0</v>
      </c>
      <c r="F56" s="60"/>
      <c r="G56" s="55">
        <v>0</v>
      </c>
      <c r="H56" s="60"/>
      <c r="I56" s="55">
        <v>1</v>
      </c>
      <c r="J56" s="60"/>
      <c r="K56" s="63"/>
      <c r="L56" s="64"/>
      <c r="M56" s="55">
        <v>0</v>
      </c>
      <c r="N56" s="60"/>
      <c r="O56" s="61">
        <f>SUM(M56,E56:J56)</f>
        <v>1</v>
      </c>
      <c r="P56" s="61">
        <f>SUM(E57,G57,I57,M57)</f>
        <v>7</v>
      </c>
      <c r="Q56" s="92">
        <f>SUM(F57,H57,J57,N57)*-1</f>
        <v>-10</v>
      </c>
      <c r="R56" s="92">
        <f t="shared" ref="R56:R59" si="17">SUM(P56:Q57)</f>
        <v>-3</v>
      </c>
      <c r="S56" s="58">
        <v>4</v>
      </c>
      <c r="T56" s="16"/>
      <c r="U56" s="16"/>
      <c r="V56" s="40"/>
      <c r="W56" s="54"/>
      <c r="X56" s="54"/>
      <c r="Y56" s="54"/>
      <c r="Z56" s="54"/>
      <c r="AA56" s="42"/>
      <c r="AB56" s="39"/>
      <c r="AC56" s="39"/>
      <c r="AD56" s="39"/>
      <c r="AE56" s="39"/>
      <c r="AF56" s="39"/>
      <c r="AG56" s="39"/>
      <c r="AH56" s="39"/>
      <c r="AI56" s="39"/>
      <c r="AJ56" s="54"/>
      <c r="AK56" s="54"/>
      <c r="AL56" s="54"/>
      <c r="AM56" s="54"/>
      <c r="AN56" s="42"/>
      <c r="AO56" s="37"/>
      <c r="AP56" s="37"/>
      <c r="AQ56" s="37"/>
      <c r="AR56" s="37"/>
    </row>
    <row r="57" spans="1:44" ht="17.25" customHeight="1" x14ac:dyDescent="0.3">
      <c r="A57" s="77"/>
      <c r="B57" s="59"/>
      <c r="C57" s="59"/>
      <c r="D57" s="114"/>
      <c r="E57" s="19">
        <v>2</v>
      </c>
      <c r="F57" s="20">
        <v>3</v>
      </c>
      <c r="G57" s="19">
        <v>0</v>
      </c>
      <c r="H57" s="20">
        <v>3</v>
      </c>
      <c r="I57" s="19">
        <v>3</v>
      </c>
      <c r="J57" s="20">
        <v>1</v>
      </c>
      <c r="K57" s="65"/>
      <c r="L57" s="66"/>
      <c r="M57" s="19">
        <v>2</v>
      </c>
      <c r="N57" s="20">
        <v>3</v>
      </c>
      <c r="O57" s="62"/>
      <c r="P57" s="62"/>
      <c r="Q57" s="93"/>
      <c r="R57" s="93"/>
      <c r="S57" s="59"/>
      <c r="T57" s="16"/>
      <c r="U57" s="16"/>
      <c r="V57" s="40"/>
      <c r="W57" s="54"/>
      <c r="X57" s="54"/>
      <c r="Y57" s="54"/>
      <c r="Z57" s="54"/>
      <c r="AA57" s="42"/>
      <c r="AB57" s="39"/>
      <c r="AC57" s="39"/>
      <c r="AD57" s="39"/>
      <c r="AE57" s="39"/>
      <c r="AF57" s="39"/>
      <c r="AG57" s="39"/>
      <c r="AH57" s="39"/>
      <c r="AI57" s="39"/>
      <c r="AJ57" s="54"/>
      <c r="AK57" s="54"/>
      <c r="AL57" s="54"/>
      <c r="AM57" s="54"/>
      <c r="AN57" s="42"/>
      <c r="AO57" s="37"/>
      <c r="AP57" s="37"/>
      <c r="AQ57" s="37"/>
      <c r="AR57" s="37"/>
    </row>
    <row r="58" spans="1:44" ht="17.25" customHeight="1" x14ac:dyDescent="0.3">
      <c r="A58" s="77"/>
      <c r="B58" s="85" t="s">
        <v>27</v>
      </c>
      <c r="C58" s="58" t="s">
        <v>40</v>
      </c>
      <c r="D58" s="112" t="s">
        <v>71</v>
      </c>
      <c r="E58" s="55">
        <v>0</v>
      </c>
      <c r="F58" s="60"/>
      <c r="G58" s="55">
        <v>0</v>
      </c>
      <c r="H58" s="60"/>
      <c r="I58" s="55">
        <v>1</v>
      </c>
      <c r="J58" s="60"/>
      <c r="K58" s="55">
        <v>1</v>
      </c>
      <c r="L58" s="60"/>
      <c r="M58" s="67"/>
      <c r="N58" s="68"/>
      <c r="O58" s="61">
        <f>SUM(E58:L58)</f>
        <v>2</v>
      </c>
      <c r="P58" s="61">
        <f>SUM(E59,G59,I59,K59)</f>
        <v>6</v>
      </c>
      <c r="Q58" s="92">
        <f>SUM(F59,H59,J59,L59)*-1</f>
        <v>-8</v>
      </c>
      <c r="R58" s="92">
        <f t="shared" ref="R58:R59" si="18">SUM(P58:Q59)</f>
        <v>-2</v>
      </c>
      <c r="S58" s="58">
        <v>3</v>
      </c>
      <c r="T58" s="16"/>
      <c r="U58" s="16"/>
      <c r="V58" s="40"/>
      <c r="W58" s="54"/>
      <c r="X58" s="54"/>
      <c r="Y58" s="54"/>
      <c r="Z58" s="54"/>
      <c r="AA58" s="42"/>
      <c r="AB58" s="54"/>
      <c r="AC58" s="54"/>
      <c r="AD58" s="54"/>
      <c r="AE58" s="54"/>
      <c r="AF58" s="42"/>
      <c r="AG58" s="39"/>
      <c r="AH58" s="39"/>
      <c r="AI58" s="39"/>
      <c r="AJ58" s="39"/>
      <c r="AK58" s="39"/>
      <c r="AL58" s="41"/>
      <c r="AM58" s="37"/>
      <c r="AN58" s="37"/>
      <c r="AO58" s="37"/>
      <c r="AP58" s="37"/>
      <c r="AQ58" s="37"/>
      <c r="AR58" s="37"/>
    </row>
    <row r="59" spans="1:44" ht="17.25" customHeight="1" x14ac:dyDescent="0.3">
      <c r="A59" s="78"/>
      <c r="B59" s="59"/>
      <c r="C59" s="59"/>
      <c r="D59" s="113"/>
      <c r="E59" s="19">
        <v>0</v>
      </c>
      <c r="F59" s="20">
        <v>3</v>
      </c>
      <c r="G59" s="19">
        <v>0</v>
      </c>
      <c r="H59" s="20">
        <v>3</v>
      </c>
      <c r="I59" s="19">
        <v>3</v>
      </c>
      <c r="J59" s="20">
        <v>0</v>
      </c>
      <c r="K59" s="19">
        <v>3</v>
      </c>
      <c r="L59" s="20">
        <v>2</v>
      </c>
      <c r="M59" s="65"/>
      <c r="N59" s="66"/>
      <c r="O59" s="62"/>
      <c r="P59" s="62"/>
      <c r="Q59" s="93"/>
      <c r="R59" s="93"/>
      <c r="S59" s="59"/>
      <c r="T59" s="16"/>
      <c r="U59" s="16"/>
      <c r="V59" s="40"/>
      <c r="W59" s="54"/>
      <c r="X59" s="54"/>
      <c r="Y59" s="54"/>
      <c r="Z59" s="54"/>
      <c r="AA59" s="42"/>
      <c r="AB59" s="54"/>
      <c r="AC59" s="54"/>
      <c r="AD59" s="54"/>
      <c r="AE59" s="54"/>
      <c r="AF59" s="42"/>
      <c r="AG59" s="39"/>
      <c r="AH59" s="39"/>
      <c r="AI59" s="39"/>
      <c r="AJ59" s="39"/>
      <c r="AK59" s="39"/>
      <c r="AL59" s="41"/>
      <c r="AM59" s="37"/>
      <c r="AN59" s="37"/>
      <c r="AO59" s="37"/>
      <c r="AP59" s="37"/>
      <c r="AQ59" s="37"/>
      <c r="AR59" s="37"/>
    </row>
    <row r="60" spans="1:44" x14ac:dyDescent="0.3">
      <c r="V60" s="40"/>
      <c r="W60" s="54"/>
      <c r="X60" s="54"/>
      <c r="Y60" s="54"/>
      <c r="Z60" s="54"/>
      <c r="AA60" s="42"/>
      <c r="AB60" s="39"/>
      <c r="AC60" s="39"/>
      <c r="AD60" s="39"/>
      <c r="AE60" s="39"/>
      <c r="AF60" s="54"/>
      <c r="AG60" s="54"/>
      <c r="AH60" s="54"/>
      <c r="AI60" s="54"/>
      <c r="AJ60" s="42"/>
      <c r="AK60" s="39"/>
      <c r="AL60" s="41"/>
      <c r="AM60" s="37"/>
      <c r="AN60" s="37"/>
      <c r="AO60" s="37"/>
      <c r="AP60" s="37"/>
      <c r="AQ60" s="37"/>
      <c r="AR60" s="37"/>
    </row>
    <row r="61" spans="1:44" x14ac:dyDescent="0.3"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 x14ac:dyDescent="0.3"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</row>
    <row r="63" spans="1:44" x14ac:dyDescent="0.3"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</row>
    <row r="64" spans="1:44" x14ac:dyDescent="0.3"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22:44" x14ac:dyDescent="0.3"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22:44" x14ac:dyDescent="0.3"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22:44" x14ac:dyDescent="0.3"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</row>
    <row r="68" spans="22:44" x14ac:dyDescent="0.3"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</row>
    <row r="69" spans="22:44" x14ac:dyDescent="0.3"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</row>
    <row r="70" spans="22:44" x14ac:dyDescent="0.3"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</row>
    <row r="71" spans="22:44" x14ac:dyDescent="0.3"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</row>
    <row r="72" spans="22:44" x14ac:dyDescent="0.3"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</row>
    <row r="73" spans="22:44" x14ac:dyDescent="0.3"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</row>
    <row r="74" spans="22:44" x14ac:dyDescent="0.3"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</row>
  </sheetData>
  <mergeCells count="428">
    <mergeCell ref="V1:AP1"/>
    <mergeCell ref="V2:AP2"/>
    <mergeCell ref="O58:O59"/>
    <mergeCell ref="P58:P59"/>
    <mergeCell ref="Q58:Q59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M4:N4"/>
    <mergeCell ref="O4:P4"/>
    <mergeCell ref="M19:N19"/>
    <mergeCell ref="O19:P19"/>
    <mergeCell ref="M34:N34"/>
    <mergeCell ref="O34:P34"/>
    <mergeCell ref="M49:N49"/>
    <mergeCell ref="R56:R57"/>
    <mergeCell ref="S56:S57"/>
    <mergeCell ref="O41:P41"/>
    <mergeCell ref="O43:P43"/>
    <mergeCell ref="O45:P46"/>
    <mergeCell ref="M28:N29"/>
    <mergeCell ref="O28:P28"/>
    <mergeCell ref="O5:P5"/>
    <mergeCell ref="Q5:Q6"/>
    <mergeCell ref="R5:R6"/>
    <mergeCell ref="Q7:Q8"/>
    <mergeCell ref="R7:R8"/>
    <mergeCell ref="S7:S8"/>
    <mergeCell ref="M5:N5"/>
    <mergeCell ref="S52:S53"/>
    <mergeCell ref="R54:R55"/>
    <mergeCell ref="S54:S55"/>
    <mergeCell ref="R58:R59"/>
    <mergeCell ref="S58:S59"/>
    <mergeCell ref="T28:T29"/>
    <mergeCell ref="U28:U29"/>
    <mergeCell ref="Q41:Q42"/>
    <mergeCell ref="R41:R42"/>
    <mergeCell ref="S41:S42"/>
    <mergeCell ref="T41:T42"/>
    <mergeCell ref="U41:U42"/>
    <mergeCell ref="Q43:Q44"/>
    <mergeCell ref="R43:R44"/>
    <mergeCell ref="S43:S44"/>
    <mergeCell ref="T43:T44"/>
    <mergeCell ref="U43:U44"/>
    <mergeCell ref="Q28:Q29"/>
    <mergeCell ref="R28:R29"/>
    <mergeCell ref="S28:S29"/>
    <mergeCell ref="R35:R36"/>
    <mergeCell ref="S35:S36"/>
    <mergeCell ref="T30:T31"/>
    <mergeCell ref="U30:U31"/>
    <mergeCell ref="R50:R51"/>
    <mergeCell ref="S50:S51"/>
    <mergeCell ref="R52:R53"/>
    <mergeCell ref="U15:U16"/>
    <mergeCell ref="Q15:Q16"/>
    <mergeCell ref="R15:R16"/>
    <mergeCell ref="Q20:Q21"/>
    <mergeCell ref="R20:R21"/>
    <mergeCell ref="T22:T23"/>
    <mergeCell ref="U22:U23"/>
    <mergeCell ref="Q22:Q23"/>
    <mergeCell ref="R22:R23"/>
    <mergeCell ref="E5:F6"/>
    <mergeCell ref="I56:J56"/>
    <mergeCell ref="K56:L57"/>
    <mergeCell ref="M56:N56"/>
    <mergeCell ref="E58:F58"/>
    <mergeCell ref="G58:H58"/>
    <mergeCell ref="I58:J58"/>
    <mergeCell ref="K58:L58"/>
    <mergeCell ref="M58:N59"/>
    <mergeCell ref="M41:N41"/>
    <mergeCell ref="E43:F43"/>
    <mergeCell ref="G43:H43"/>
    <mergeCell ref="I43:J43"/>
    <mergeCell ref="K43:L43"/>
    <mergeCell ref="M43:N44"/>
    <mergeCell ref="K45:L45"/>
    <mergeCell ref="M45:N45"/>
    <mergeCell ref="K49:L49"/>
    <mergeCell ref="K50:L50"/>
    <mergeCell ref="K52:L52"/>
    <mergeCell ref="K54:L54"/>
    <mergeCell ref="E56:F56"/>
    <mergeCell ref="G56:H56"/>
    <mergeCell ref="I54:J55"/>
    <mergeCell ref="AB5:AE5"/>
    <mergeCell ref="AB6:AE6"/>
    <mergeCell ref="AB9:AE9"/>
    <mergeCell ref="W10:Z10"/>
    <mergeCell ref="AB10:AE10"/>
    <mergeCell ref="W11:Z11"/>
    <mergeCell ref="I20:J20"/>
    <mergeCell ref="G19:H19"/>
    <mergeCell ref="I19:J19"/>
    <mergeCell ref="M11:N11"/>
    <mergeCell ref="O11:P11"/>
    <mergeCell ref="K13:L13"/>
    <mergeCell ref="O13:P13"/>
    <mergeCell ref="K15:L15"/>
    <mergeCell ref="M15:N15"/>
    <mergeCell ref="K11:L12"/>
    <mergeCell ref="M13:N14"/>
    <mergeCell ref="O15:P16"/>
    <mergeCell ref="K20:L20"/>
    <mergeCell ref="K19:L19"/>
    <mergeCell ref="U11:U12"/>
    <mergeCell ref="Q13:Q14"/>
    <mergeCell ref="Q11:Q12"/>
    <mergeCell ref="R11:R12"/>
    <mergeCell ref="W4:Z4"/>
    <mergeCell ref="W5:Z5"/>
    <mergeCell ref="W6:Z6"/>
    <mergeCell ref="W7:Z7"/>
    <mergeCell ref="W8:Z8"/>
    <mergeCell ref="W9:Z9"/>
    <mergeCell ref="K30:L30"/>
    <mergeCell ref="M30:N30"/>
    <mergeCell ref="O30:P31"/>
    <mergeCell ref="K26:L27"/>
    <mergeCell ref="M26:N26"/>
    <mergeCell ref="O26:P26"/>
    <mergeCell ref="R13:R14"/>
    <mergeCell ref="S13:S14"/>
    <mergeCell ref="T13:T14"/>
    <mergeCell ref="U13:U14"/>
    <mergeCell ref="Q26:Q27"/>
    <mergeCell ref="R26:R27"/>
    <mergeCell ref="S26:S27"/>
    <mergeCell ref="T26:T27"/>
    <mergeCell ref="U26:U27"/>
    <mergeCell ref="S11:S12"/>
    <mergeCell ref="S15:S16"/>
    <mergeCell ref="T15:T16"/>
    <mergeCell ref="C56:C57"/>
    <mergeCell ref="C58:C59"/>
    <mergeCell ref="B56:B57"/>
    <mergeCell ref="B58:B59"/>
    <mergeCell ref="B26:B27"/>
    <mergeCell ref="B28:B29"/>
    <mergeCell ref="B41:B42"/>
    <mergeCell ref="B43:B44"/>
    <mergeCell ref="B35:B36"/>
    <mergeCell ref="C35:C36"/>
    <mergeCell ref="C39:C40"/>
    <mergeCell ref="B54:B55"/>
    <mergeCell ref="C54:C55"/>
    <mergeCell ref="C28:C29"/>
    <mergeCell ref="C26:C27"/>
    <mergeCell ref="D56:D57"/>
    <mergeCell ref="D58:D59"/>
    <mergeCell ref="D43:D44"/>
    <mergeCell ref="A1:U1"/>
    <mergeCell ref="A2:U2"/>
    <mergeCell ref="A4:A16"/>
    <mergeCell ref="E4:F4"/>
    <mergeCell ref="G4:H4"/>
    <mergeCell ref="I4:J4"/>
    <mergeCell ref="K4:L4"/>
    <mergeCell ref="B5:B6"/>
    <mergeCell ref="C5:C6"/>
    <mergeCell ref="D5:D6"/>
    <mergeCell ref="S5:S6"/>
    <mergeCell ref="T5:T6"/>
    <mergeCell ref="U5:U6"/>
    <mergeCell ref="B7:B8"/>
    <mergeCell ref="C7:C8"/>
    <mergeCell ref="D7:D8"/>
    <mergeCell ref="E7:F7"/>
    <mergeCell ref="G7:H8"/>
    <mergeCell ref="I7:J7"/>
    <mergeCell ref="A49:A59"/>
    <mergeCell ref="B11:B12"/>
    <mergeCell ref="G5:H5"/>
    <mergeCell ref="I5:J5"/>
    <mergeCell ref="K5:L5"/>
    <mergeCell ref="Q30:Q31"/>
    <mergeCell ref="R30:R31"/>
    <mergeCell ref="S30:S31"/>
    <mergeCell ref="T7:T8"/>
    <mergeCell ref="Q24:Q25"/>
    <mergeCell ref="R24:R25"/>
    <mergeCell ref="S24:S25"/>
    <mergeCell ref="T24:T25"/>
    <mergeCell ref="I26:J26"/>
    <mergeCell ref="G15:H15"/>
    <mergeCell ref="I15:J15"/>
    <mergeCell ref="M24:N24"/>
    <mergeCell ref="O24:P24"/>
    <mergeCell ref="T11:T12"/>
    <mergeCell ref="G11:H11"/>
    <mergeCell ref="K22:L22"/>
    <mergeCell ref="M20:N20"/>
    <mergeCell ref="O20:P20"/>
    <mergeCell ref="M22:N22"/>
    <mergeCell ref="O22:P22"/>
    <mergeCell ref="G20:H20"/>
    <mergeCell ref="I11:J11"/>
    <mergeCell ref="G13:H13"/>
    <mergeCell ref="I13:J13"/>
    <mergeCell ref="U7:U8"/>
    <mergeCell ref="B9:B10"/>
    <mergeCell ref="C9:C10"/>
    <mergeCell ref="D9:D10"/>
    <mergeCell ref="E9:F9"/>
    <mergeCell ref="G9:H9"/>
    <mergeCell ref="U9:U10"/>
    <mergeCell ref="I9:J10"/>
    <mergeCell ref="K9:L9"/>
    <mergeCell ref="Q9:Q10"/>
    <mergeCell ref="R9:R10"/>
    <mergeCell ref="S9:S10"/>
    <mergeCell ref="T9:T10"/>
    <mergeCell ref="M7:N7"/>
    <mergeCell ref="O7:P7"/>
    <mergeCell ref="M9:N9"/>
    <mergeCell ref="O9:P9"/>
    <mergeCell ref="K7:L7"/>
    <mergeCell ref="M54:N54"/>
    <mergeCell ref="K24:L24"/>
    <mergeCell ref="C50:C51"/>
    <mergeCell ref="D50:D51"/>
    <mergeCell ref="E50:F51"/>
    <mergeCell ref="G50:H50"/>
    <mergeCell ref="I50:J50"/>
    <mergeCell ref="E49:F49"/>
    <mergeCell ref="G49:H49"/>
    <mergeCell ref="I49:J49"/>
    <mergeCell ref="E28:F28"/>
    <mergeCell ref="G28:H28"/>
    <mergeCell ref="I28:J28"/>
    <mergeCell ref="K28:L28"/>
    <mergeCell ref="I41:J41"/>
    <mergeCell ref="K41:L42"/>
    <mergeCell ref="E39:F39"/>
    <mergeCell ref="G39:H39"/>
    <mergeCell ref="I39:J40"/>
    <mergeCell ref="C37:C38"/>
    <mergeCell ref="D37:D38"/>
    <mergeCell ref="E37:F37"/>
    <mergeCell ref="D39:D40"/>
    <mergeCell ref="E34:F34"/>
    <mergeCell ref="B24:B25"/>
    <mergeCell ref="Q35:Q36"/>
    <mergeCell ref="Q37:Q38"/>
    <mergeCell ref="R37:R38"/>
    <mergeCell ref="G34:H34"/>
    <mergeCell ref="I34:J34"/>
    <mergeCell ref="G35:H35"/>
    <mergeCell ref="I35:J35"/>
    <mergeCell ref="M52:N52"/>
    <mergeCell ref="E35:F36"/>
    <mergeCell ref="D26:D27"/>
    <mergeCell ref="D35:D36"/>
    <mergeCell ref="D28:D29"/>
    <mergeCell ref="Q45:Q46"/>
    <mergeCell ref="R45:R46"/>
    <mergeCell ref="B37:B38"/>
    <mergeCell ref="M35:N35"/>
    <mergeCell ref="O35:P35"/>
    <mergeCell ref="M50:N50"/>
    <mergeCell ref="E24:F24"/>
    <mergeCell ref="G24:H24"/>
    <mergeCell ref="I24:J25"/>
    <mergeCell ref="O50:O51"/>
    <mergeCell ref="P50:P51"/>
    <mergeCell ref="D11:D12"/>
    <mergeCell ref="D13:D14"/>
    <mergeCell ref="B13:B14"/>
    <mergeCell ref="C11:C12"/>
    <mergeCell ref="C13:C14"/>
    <mergeCell ref="B15:B16"/>
    <mergeCell ref="D15:D16"/>
    <mergeCell ref="E15:F15"/>
    <mergeCell ref="D22:D23"/>
    <mergeCell ref="C15:C16"/>
    <mergeCell ref="B20:B21"/>
    <mergeCell ref="C20:C21"/>
    <mergeCell ref="D20:D21"/>
    <mergeCell ref="E20:F21"/>
    <mergeCell ref="E13:F13"/>
    <mergeCell ref="B22:B23"/>
    <mergeCell ref="E22:F22"/>
    <mergeCell ref="C22:C23"/>
    <mergeCell ref="E11:F11"/>
    <mergeCell ref="S45:S46"/>
    <mergeCell ref="T45:T46"/>
    <mergeCell ref="U45:U46"/>
    <mergeCell ref="A19:A31"/>
    <mergeCell ref="B30:B31"/>
    <mergeCell ref="C30:C31"/>
    <mergeCell ref="D30:D31"/>
    <mergeCell ref="E30:F30"/>
    <mergeCell ref="G30:H30"/>
    <mergeCell ref="I30:J30"/>
    <mergeCell ref="E19:F19"/>
    <mergeCell ref="C24:C25"/>
    <mergeCell ref="D24:D25"/>
    <mergeCell ref="G22:H23"/>
    <mergeCell ref="I22:J22"/>
    <mergeCell ref="U24:U25"/>
    <mergeCell ref="E26:F26"/>
    <mergeCell ref="G26:H26"/>
    <mergeCell ref="U20:U21"/>
    <mergeCell ref="S20:S21"/>
    <mergeCell ref="T20:T21"/>
    <mergeCell ref="S22:S23"/>
    <mergeCell ref="D41:D42"/>
    <mergeCell ref="B39:B40"/>
    <mergeCell ref="T35:T36"/>
    <mergeCell ref="U35:U36"/>
    <mergeCell ref="K37:L37"/>
    <mergeCell ref="T37:T38"/>
    <mergeCell ref="U37:U38"/>
    <mergeCell ref="K39:L39"/>
    <mergeCell ref="T39:T40"/>
    <mergeCell ref="U39:U40"/>
    <mergeCell ref="E41:F41"/>
    <mergeCell ref="G41:H41"/>
    <mergeCell ref="G37:H38"/>
    <mergeCell ref="M39:N39"/>
    <mergeCell ref="O39:P39"/>
    <mergeCell ref="M37:N37"/>
    <mergeCell ref="O37:P37"/>
    <mergeCell ref="S37:S38"/>
    <mergeCell ref="Q39:Q40"/>
    <mergeCell ref="R39:R40"/>
    <mergeCell ref="S39:S40"/>
    <mergeCell ref="I37:J37"/>
    <mergeCell ref="G54:H54"/>
    <mergeCell ref="I52:J52"/>
    <mergeCell ref="A34:A46"/>
    <mergeCell ref="K34:L34"/>
    <mergeCell ref="K35:L35"/>
    <mergeCell ref="B45:B46"/>
    <mergeCell ref="C45:C46"/>
    <mergeCell ref="D45:D46"/>
    <mergeCell ref="E45:F45"/>
    <mergeCell ref="G45:H45"/>
    <mergeCell ref="I45:J45"/>
    <mergeCell ref="B52:B53"/>
    <mergeCell ref="C52:C53"/>
    <mergeCell ref="D52:D53"/>
    <mergeCell ref="E52:F52"/>
    <mergeCell ref="G52:H53"/>
    <mergeCell ref="B50:B51"/>
    <mergeCell ref="C41:C42"/>
    <mergeCell ref="C43:C44"/>
    <mergeCell ref="D54:D55"/>
    <mergeCell ref="E54:F54"/>
    <mergeCell ref="AF7:AI7"/>
    <mergeCell ref="AF8:AI8"/>
    <mergeCell ref="W12:Z12"/>
    <mergeCell ref="W13:Z13"/>
    <mergeCell ref="W14:Z14"/>
    <mergeCell ref="W15:Z15"/>
    <mergeCell ref="W16:Z16"/>
    <mergeCell ref="W17:Z17"/>
    <mergeCell ref="W18:Z18"/>
    <mergeCell ref="AB13:AE13"/>
    <mergeCell ref="AB14:AE14"/>
    <mergeCell ref="AF15:AI15"/>
    <mergeCell ref="AF16:AI16"/>
    <mergeCell ref="AB17:AE17"/>
    <mergeCell ref="AB18:AE18"/>
    <mergeCell ref="AK11:AN11"/>
    <mergeCell ref="AK12:AN12"/>
    <mergeCell ref="W19:Z19"/>
    <mergeCell ref="W34:Z34"/>
    <mergeCell ref="W35:Z35"/>
    <mergeCell ref="AB35:AE35"/>
    <mergeCell ref="W36:Z36"/>
    <mergeCell ref="AB36:AE36"/>
    <mergeCell ref="W37:Z37"/>
    <mergeCell ref="AF37:AI37"/>
    <mergeCell ref="W38:Z38"/>
    <mergeCell ref="AF38:AI38"/>
    <mergeCell ref="W39:Z39"/>
    <mergeCell ref="AB39:AE39"/>
    <mergeCell ref="W40:Z40"/>
    <mergeCell ref="AB40:AE40"/>
    <mergeCell ref="W41:Z41"/>
    <mergeCell ref="AJ41:AM41"/>
    <mergeCell ref="W42:Z42"/>
    <mergeCell ref="AJ42:AM42"/>
    <mergeCell ref="W43:Z43"/>
    <mergeCell ref="AB43:AE43"/>
    <mergeCell ref="W44:Z44"/>
    <mergeCell ref="AB44:AE44"/>
    <mergeCell ref="W45:Z45"/>
    <mergeCell ref="AF45:AI45"/>
    <mergeCell ref="W46:Z46"/>
    <mergeCell ref="AF46:AI46"/>
    <mergeCell ref="W47:Z47"/>
    <mergeCell ref="AB47:AE47"/>
    <mergeCell ref="AJ56:AM56"/>
    <mergeCell ref="W57:Z57"/>
    <mergeCell ref="AJ57:AM57"/>
    <mergeCell ref="W58:Z58"/>
    <mergeCell ref="AB58:AE58"/>
    <mergeCell ref="W49:Z49"/>
    <mergeCell ref="W50:Z50"/>
    <mergeCell ref="AB50:AE50"/>
    <mergeCell ref="W51:Z51"/>
    <mergeCell ref="AB51:AE51"/>
    <mergeCell ref="W52:Z52"/>
    <mergeCell ref="AF52:AI52"/>
    <mergeCell ref="W53:Z53"/>
    <mergeCell ref="AF53:AI53"/>
    <mergeCell ref="W59:Z59"/>
    <mergeCell ref="AB59:AE59"/>
    <mergeCell ref="W60:Z60"/>
    <mergeCell ref="AF60:AI60"/>
    <mergeCell ref="W54:Z54"/>
    <mergeCell ref="AB54:AE54"/>
    <mergeCell ref="W55:Z55"/>
    <mergeCell ref="AB55:AE55"/>
    <mergeCell ref="W56:Z56"/>
  </mergeCells>
  <pageMargins left="0" right="0" top="0.35433070866141736" bottom="0.35433070866141736" header="0.31496062992125984" footer="0.3149606299212598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0"/>
  <sheetViews>
    <sheetView showGridLines="0" topLeftCell="S1" zoomScaleNormal="100" workbookViewId="0">
      <selection activeCell="V1" sqref="V1:AL17"/>
    </sheetView>
  </sheetViews>
  <sheetFormatPr defaultRowHeight="17.25" x14ac:dyDescent="0.3"/>
  <cols>
    <col min="1" max="1" width="8" style="8" bestFit="1" customWidth="1"/>
    <col min="2" max="2" width="3.7109375" style="8" bestFit="1" customWidth="1"/>
    <col min="3" max="4" width="21" style="1" bestFit="1" customWidth="1"/>
    <col min="5" max="16" width="5" style="1" customWidth="1"/>
    <col min="17" max="17" width="5" style="8" customWidth="1"/>
    <col min="18" max="22" width="5" style="1" customWidth="1"/>
    <col min="23" max="26" width="5" style="168" customWidth="1"/>
    <col min="27" max="27" width="5" style="97" customWidth="1"/>
    <col min="28" max="31" width="5" style="168" customWidth="1"/>
    <col min="32" max="32" width="5" style="97" customWidth="1"/>
    <col min="33" max="36" width="5" style="168" customWidth="1"/>
    <col min="37" max="37" width="5" style="97" customWidth="1"/>
    <col min="38" max="90" width="5" style="1" customWidth="1"/>
    <col min="91" max="16384" width="9.140625" style="1"/>
  </cols>
  <sheetData>
    <row r="1" spans="1:48" ht="31.5" customHeight="1" x14ac:dyDescent="0.3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80"/>
      <c r="N1" s="80"/>
      <c r="O1" s="80"/>
      <c r="P1" s="80"/>
      <c r="Q1" s="80"/>
      <c r="V1" s="71" t="s">
        <v>48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80"/>
      <c r="AI1" s="80"/>
      <c r="AJ1" s="80"/>
      <c r="AK1" s="80"/>
      <c r="AL1" s="80"/>
    </row>
    <row r="2" spans="1:48" ht="25.5" customHeight="1" x14ac:dyDescent="0.35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V2" s="81" t="s">
        <v>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:48" ht="18" thickBot="1" x14ac:dyDescent="0.35"/>
    <row r="4" spans="1:48" s="8" customFormat="1" ht="17.25" customHeight="1" x14ac:dyDescent="0.3">
      <c r="A4" s="74" t="s">
        <v>0</v>
      </c>
      <c r="B4" s="17" t="s">
        <v>82</v>
      </c>
      <c r="C4" s="17" t="s">
        <v>2</v>
      </c>
      <c r="D4" s="17" t="s">
        <v>16</v>
      </c>
      <c r="E4" s="69" t="s">
        <v>3</v>
      </c>
      <c r="F4" s="70"/>
      <c r="G4" s="69" t="s">
        <v>4</v>
      </c>
      <c r="H4" s="70"/>
      <c r="I4" s="69" t="s">
        <v>5</v>
      </c>
      <c r="J4" s="70"/>
      <c r="K4" s="69" t="s">
        <v>6</v>
      </c>
      <c r="L4" s="70"/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24"/>
      <c r="S4" s="24"/>
      <c r="V4" s="94" t="s">
        <v>190</v>
      </c>
      <c r="W4" s="192" t="s">
        <v>81</v>
      </c>
      <c r="X4" s="193"/>
      <c r="Y4" s="193"/>
      <c r="Z4" s="194"/>
      <c r="AA4" s="101">
        <v>9</v>
      </c>
      <c r="AB4" s="174"/>
      <c r="AC4" s="174"/>
      <c r="AD4" s="174"/>
      <c r="AE4" s="174"/>
      <c r="AF4" s="172"/>
      <c r="AG4" s="174"/>
      <c r="AH4" s="174"/>
      <c r="AI4" s="174"/>
      <c r="AJ4" s="174"/>
      <c r="AK4" s="172"/>
    </row>
    <row r="5" spans="1:48" ht="17.25" customHeight="1" thickBot="1" x14ac:dyDescent="0.35">
      <c r="A5" s="74"/>
      <c r="B5" s="58" t="s">
        <v>3</v>
      </c>
      <c r="C5" s="162" t="s">
        <v>40</v>
      </c>
      <c r="D5" s="162" t="s">
        <v>76</v>
      </c>
      <c r="E5" s="63"/>
      <c r="F5" s="64"/>
      <c r="G5" s="55">
        <v>0</v>
      </c>
      <c r="H5" s="60"/>
      <c r="I5" s="55">
        <v>0</v>
      </c>
      <c r="J5" s="60"/>
      <c r="K5" s="55">
        <v>0</v>
      </c>
      <c r="L5" s="60"/>
      <c r="M5" s="61">
        <f>SUM(G5:L5)</f>
        <v>0</v>
      </c>
      <c r="N5" s="61">
        <f>SUM(G6,I6,K6)</f>
        <v>9</v>
      </c>
      <c r="O5" s="92">
        <f>SUM(H6,J6,L6)*-1</f>
        <v>-27</v>
      </c>
      <c r="P5" s="92">
        <f>SUM(N5:O6)</f>
        <v>-18</v>
      </c>
      <c r="Q5" s="58">
        <v>4</v>
      </c>
      <c r="R5" s="16"/>
      <c r="S5" s="16"/>
      <c r="V5" s="95" t="s">
        <v>191</v>
      </c>
      <c r="W5" s="179" t="s">
        <v>80</v>
      </c>
      <c r="X5" s="180"/>
      <c r="Y5" s="180"/>
      <c r="Z5" s="181"/>
      <c r="AA5" s="100">
        <v>8</v>
      </c>
    </row>
    <row r="6" spans="1:48" ht="17.25" customHeight="1" x14ac:dyDescent="0.3">
      <c r="A6" s="74"/>
      <c r="B6" s="59"/>
      <c r="C6" s="163"/>
      <c r="D6" s="163"/>
      <c r="E6" s="65"/>
      <c r="F6" s="66"/>
      <c r="G6" s="166">
        <v>3</v>
      </c>
      <c r="H6" s="167">
        <v>9</v>
      </c>
      <c r="I6" s="166">
        <v>5</v>
      </c>
      <c r="J6" s="167">
        <v>9</v>
      </c>
      <c r="K6" s="166">
        <v>1</v>
      </c>
      <c r="L6" s="167">
        <v>9</v>
      </c>
      <c r="M6" s="62"/>
      <c r="N6" s="62"/>
      <c r="O6" s="93"/>
      <c r="P6" s="93"/>
      <c r="Q6" s="59"/>
      <c r="R6" s="16"/>
      <c r="S6" s="16"/>
      <c r="AB6" s="182" t="s">
        <v>81</v>
      </c>
      <c r="AC6" s="177"/>
      <c r="AD6" s="177"/>
      <c r="AE6" s="178"/>
      <c r="AF6" s="98">
        <v>6</v>
      </c>
    </row>
    <row r="7" spans="1:48" ht="17.25" customHeight="1" thickBot="1" x14ac:dyDescent="0.35">
      <c r="A7" s="74"/>
      <c r="B7" s="58" t="s">
        <v>4</v>
      </c>
      <c r="C7" s="162" t="s">
        <v>41</v>
      </c>
      <c r="D7" s="162" t="s">
        <v>41</v>
      </c>
      <c r="E7" s="55">
        <v>1</v>
      </c>
      <c r="F7" s="60"/>
      <c r="G7" s="63"/>
      <c r="H7" s="64"/>
      <c r="I7" s="55">
        <v>1</v>
      </c>
      <c r="J7" s="60"/>
      <c r="K7" s="55">
        <v>0</v>
      </c>
      <c r="L7" s="60"/>
      <c r="M7" s="61">
        <f>SUM(E7,I7:L7)</f>
        <v>2</v>
      </c>
      <c r="N7" s="61">
        <f>SUM(E8,I8,K8)</f>
        <v>22</v>
      </c>
      <c r="O7" s="92">
        <f>SUM(F8,J8,L8)*-1</f>
        <v>-19</v>
      </c>
      <c r="P7" s="92">
        <f t="shared" ref="P7:P12" si="0">SUM(N7:O8)</f>
        <v>3</v>
      </c>
      <c r="Q7" s="58">
        <v>2</v>
      </c>
      <c r="R7" s="16"/>
      <c r="S7" s="16"/>
      <c r="AB7" s="195" t="s">
        <v>72</v>
      </c>
      <c r="AC7" s="190"/>
      <c r="AD7" s="190"/>
      <c r="AE7" s="191"/>
      <c r="AF7" s="102">
        <v>9</v>
      </c>
    </row>
    <row r="8" spans="1:48" ht="17.25" customHeight="1" x14ac:dyDescent="0.3">
      <c r="A8" s="74"/>
      <c r="B8" s="59"/>
      <c r="C8" s="163"/>
      <c r="D8" s="163"/>
      <c r="E8" s="166">
        <v>9</v>
      </c>
      <c r="F8" s="167">
        <v>3</v>
      </c>
      <c r="G8" s="65"/>
      <c r="H8" s="66"/>
      <c r="I8" s="166">
        <v>9</v>
      </c>
      <c r="J8" s="167">
        <v>7</v>
      </c>
      <c r="K8" s="166">
        <v>4</v>
      </c>
      <c r="L8" s="167">
        <v>9</v>
      </c>
      <c r="M8" s="62"/>
      <c r="N8" s="62"/>
      <c r="O8" s="93"/>
      <c r="P8" s="93"/>
      <c r="Q8" s="59"/>
      <c r="R8" s="16"/>
      <c r="S8" s="16"/>
      <c r="V8" s="94" t="s">
        <v>194</v>
      </c>
      <c r="W8" s="176" t="s">
        <v>39</v>
      </c>
      <c r="X8" s="177"/>
      <c r="Y8" s="177"/>
      <c r="Z8" s="178"/>
      <c r="AA8" s="98">
        <v>4</v>
      </c>
      <c r="AG8" s="184"/>
    </row>
    <row r="9" spans="1:48" ht="17.25" customHeight="1" thickBot="1" x14ac:dyDescent="0.35">
      <c r="A9" s="82"/>
      <c r="B9" s="58" t="s">
        <v>5</v>
      </c>
      <c r="C9" s="162" t="s">
        <v>44</v>
      </c>
      <c r="D9" s="162" t="s">
        <v>78</v>
      </c>
      <c r="E9" s="55">
        <v>1</v>
      </c>
      <c r="F9" s="60"/>
      <c r="G9" s="55">
        <v>0</v>
      </c>
      <c r="H9" s="60"/>
      <c r="I9" s="63"/>
      <c r="J9" s="64"/>
      <c r="K9" s="55">
        <v>0</v>
      </c>
      <c r="L9" s="60"/>
      <c r="M9" s="61">
        <f>SUM(K9,E9:H9)</f>
        <v>1</v>
      </c>
      <c r="N9" s="61">
        <f>SUM(E10,G10,K10)</f>
        <v>18</v>
      </c>
      <c r="O9" s="92">
        <f>SUM(F10,H10,L10)*-1</f>
        <v>-23</v>
      </c>
      <c r="P9" s="92">
        <f t="shared" ref="P9:P12" si="1">SUM(N9:O10)</f>
        <v>-5</v>
      </c>
      <c r="Q9" s="58">
        <v>3</v>
      </c>
      <c r="R9" s="16"/>
      <c r="S9" s="16"/>
      <c r="V9" s="95" t="s">
        <v>199</v>
      </c>
      <c r="W9" s="189" t="s">
        <v>72</v>
      </c>
      <c r="X9" s="190"/>
      <c r="Y9" s="190"/>
      <c r="Z9" s="191"/>
      <c r="AA9" s="102">
        <v>9</v>
      </c>
      <c r="AG9" s="185"/>
    </row>
    <row r="10" spans="1:48" ht="17.25" customHeight="1" x14ac:dyDescent="0.3">
      <c r="A10" s="82"/>
      <c r="B10" s="59"/>
      <c r="C10" s="163"/>
      <c r="D10" s="163"/>
      <c r="E10" s="166">
        <v>9</v>
      </c>
      <c r="F10" s="167">
        <v>5</v>
      </c>
      <c r="G10" s="166">
        <v>7</v>
      </c>
      <c r="H10" s="167">
        <v>9</v>
      </c>
      <c r="I10" s="65"/>
      <c r="J10" s="66"/>
      <c r="K10" s="166">
        <v>2</v>
      </c>
      <c r="L10" s="167">
        <v>9</v>
      </c>
      <c r="M10" s="62"/>
      <c r="N10" s="62"/>
      <c r="O10" s="93"/>
      <c r="P10" s="93"/>
      <c r="Q10" s="59"/>
      <c r="R10" s="16"/>
      <c r="S10" s="16"/>
      <c r="AG10" s="196" t="s">
        <v>72</v>
      </c>
      <c r="AH10" s="193"/>
      <c r="AI10" s="193"/>
      <c r="AJ10" s="194"/>
      <c r="AK10" s="101">
        <v>9</v>
      </c>
    </row>
    <row r="11" spans="1:48" ht="17.25" customHeight="1" thickBot="1" x14ac:dyDescent="0.35">
      <c r="A11" s="82"/>
      <c r="B11" s="58" t="s">
        <v>6</v>
      </c>
      <c r="C11" s="162" t="s">
        <v>77</v>
      </c>
      <c r="D11" s="162" t="s">
        <v>81</v>
      </c>
      <c r="E11" s="55">
        <v>1</v>
      </c>
      <c r="F11" s="60"/>
      <c r="G11" s="55">
        <v>1</v>
      </c>
      <c r="H11" s="60"/>
      <c r="I11" s="55">
        <v>1</v>
      </c>
      <c r="J11" s="60"/>
      <c r="K11" s="63"/>
      <c r="L11" s="64"/>
      <c r="M11" s="61">
        <f>SUM(E11:J11)</f>
        <v>3</v>
      </c>
      <c r="N11" s="61">
        <f>SUM(E12,G12,I12)</f>
        <v>27</v>
      </c>
      <c r="O11" s="92">
        <f>SUM(F12,H12,J12)*-1</f>
        <v>-7</v>
      </c>
      <c r="P11" s="92">
        <f t="shared" ref="P11:P12" si="2">SUM(N11:O12)</f>
        <v>20</v>
      </c>
      <c r="Q11" s="58">
        <v>1</v>
      </c>
      <c r="R11" s="16"/>
      <c r="S11" s="25"/>
      <c r="AG11" s="183" t="s">
        <v>37</v>
      </c>
      <c r="AH11" s="180"/>
      <c r="AI11" s="180"/>
      <c r="AJ11" s="181"/>
      <c r="AK11" s="100">
        <v>6</v>
      </c>
    </row>
    <row r="12" spans="1:48" ht="17.25" customHeight="1" x14ac:dyDescent="0.3">
      <c r="A12" s="82"/>
      <c r="B12" s="59"/>
      <c r="C12" s="163"/>
      <c r="D12" s="163"/>
      <c r="E12" s="166">
        <v>9</v>
      </c>
      <c r="F12" s="167">
        <v>1</v>
      </c>
      <c r="G12" s="166">
        <v>9</v>
      </c>
      <c r="H12" s="167">
        <v>4</v>
      </c>
      <c r="I12" s="166">
        <v>9</v>
      </c>
      <c r="J12" s="167">
        <v>2</v>
      </c>
      <c r="K12" s="65"/>
      <c r="L12" s="66"/>
      <c r="M12" s="62"/>
      <c r="N12" s="62"/>
      <c r="O12" s="93"/>
      <c r="P12" s="93"/>
      <c r="Q12" s="59"/>
      <c r="R12" s="16"/>
      <c r="S12" s="25"/>
      <c r="V12" s="94" t="s">
        <v>200</v>
      </c>
      <c r="W12" s="192" t="s">
        <v>43</v>
      </c>
      <c r="X12" s="193"/>
      <c r="Y12" s="193"/>
      <c r="Z12" s="194"/>
      <c r="AA12" s="101">
        <v>9</v>
      </c>
      <c r="AG12" s="186"/>
    </row>
    <row r="13" spans="1:48" ht="15.75" customHeight="1" thickBot="1" x14ac:dyDescent="0.35">
      <c r="A13" s="10"/>
      <c r="B13" s="2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4"/>
      <c r="R13" s="16"/>
      <c r="S13" s="16"/>
      <c r="V13" s="95" t="s">
        <v>195</v>
      </c>
      <c r="W13" s="179" t="s">
        <v>41</v>
      </c>
      <c r="X13" s="180"/>
      <c r="Y13" s="180"/>
      <c r="Z13" s="181"/>
      <c r="AA13" s="100">
        <v>3</v>
      </c>
      <c r="AB13" s="169"/>
      <c r="AG13" s="184"/>
    </row>
    <row r="14" spans="1:48" ht="15.75" customHeight="1" x14ac:dyDescent="0.3">
      <c r="A14" s="10"/>
      <c r="B14" s="2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4"/>
      <c r="R14" s="16"/>
      <c r="S14" s="16"/>
      <c r="U14" s="37"/>
      <c r="V14" s="8"/>
      <c r="W14" s="8"/>
      <c r="X14" s="8"/>
      <c r="Y14" s="8"/>
      <c r="Z14" s="8"/>
      <c r="AA14" s="8"/>
      <c r="AB14" s="182" t="s">
        <v>43</v>
      </c>
      <c r="AC14" s="177"/>
      <c r="AD14" s="177"/>
      <c r="AE14" s="178"/>
      <c r="AF14" s="98">
        <v>7</v>
      </c>
      <c r="AR14" s="37"/>
      <c r="AS14" s="37"/>
      <c r="AT14" s="37"/>
      <c r="AU14" s="37"/>
      <c r="AV14" s="37"/>
    </row>
    <row r="15" spans="1:48" s="8" customFormat="1" ht="17.25" customHeight="1" thickBot="1" x14ac:dyDescent="0.35">
      <c r="A15" s="74" t="s">
        <v>13</v>
      </c>
      <c r="B15" s="17" t="s">
        <v>82</v>
      </c>
      <c r="C15" s="17" t="s">
        <v>2</v>
      </c>
      <c r="D15" s="17" t="s">
        <v>16</v>
      </c>
      <c r="E15" s="69" t="s">
        <v>3</v>
      </c>
      <c r="F15" s="70"/>
      <c r="G15" s="69" t="s">
        <v>4</v>
      </c>
      <c r="H15" s="70"/>
      <c r="I15" s="69" t="s">
        <v>5</v>
      </c>
      <c r="J15" s="70"/>
      <c r="K15" s="69" t="s">
        <v>6</v>
      </c>
      <c r="L15" s="70"/>
      <c r="M15" s="17" t="s">
        <v>7</v>
      </c>
      <c r="N15" s="17" t="s">
        <v>8</v>
      </c>
      <c r="O15" s="17" t="s">
        <v>9</v>
      </c>
      <c r="P15" s="17" t="s">
        <v>10</v>
      </c>
      <c r="Q15" s="17" t="s">
        <v>11</v>
      </c>
      <c r="R15" s="24"/>
      <c r="S15" s="24"/>
      <c r="U15" s="38"/>
      <c r="V15" s="1"/>
      <c r="W15" s="168"/>
      <c r="X15" s="168"/>
      <c r="Y15" s="168"/>
      <c r="Z15" s="168"/>
      <c r="AA15" s="97"/>
      <c r="AB15" s="195" t="s">
        <v>37</v>
      </c>
      <c r="AC15" s="190"/>
      <c r="AD15" s="190"/>
      <c r="AE15" s="191"/>
      <c r="AF15" s="102">
        <v>9</v>
      </c>
      <c r="AR15" s="38"/>
      <c r="AS15" s="38"/>
      <c r="AT15" s="38"/>
      <c r="AU15" s="38"/>
      <c r="AV15" s="38"/>
    </row>
    <row r="16" spans="1:48" ht="17.25" customHeight="1" x14ac:dyDescent="0.3">
      <c r="A16" s="74"/>
      <c r="B16" s="58" t="s">
        <v>3</v>
      </c>
      <c r="C16" s="162" t="s">
        <v>39</v>
      </c>
      <c r="D16" s="162" t="s">
        <v>39</v>
      </c>
      <c r="E16" s="63"/>
      <c r="F16" s="64"/>
      <c r="G16" s="55">
        <v>1</v>
      </c>
      <c r="H16" s="60"/>
      <c r="I16" s="55">
        <v>0</v>
      </c>
      <c r="J16" s="60"/>
      <c r="K16" s="55">
        <v>1</v>
      </c>
      <c r="L16" s="60"/>
      <c r="M16" s="61">
        <f>SUM(G16:L16)</f>
        <v>2</v>
      </c>
      <c r="N16" s="61">
        <f>SUM(G17,I17,K17)</f>
        <v>21</v>
      </c>
      <c r="O16" s="92">
        <f>SUM(H17,J17,L17)*-1</f>
        <v>-13</v>
      </c>
      <c r="P16" s="92">
        <f>SUM(N16:O17)</f>
        <v>8</v>
      </c>
      <c r="Q16" s="58">
        <v>2</v>
      </c>
      <c r="R16" s="16"/>
      <c r="S16" s="16"/>
      <c r="U16" s="37"/>
      <c r="V16" s="94" t="s">
        <v>201</v>
      </c>
      <c r="W16" s="176" t="s">
        <v>84</v>
      </c>
      <c r="X16" s="177"/>
      <c r="Y16" s="177"/>
      <c r="Z16" s="178"/>
      <c r="AA16" s="98">
        <v>5</v>
      </c>
      <c r="AR16" s="37"/>
      <c r="AS16" s="37"/>
      <c r="AT16" s="37"/>
      <c r="AU16" s="37"/>
      <c r="AV16" s="37"/>
    </row>
    <row r="17" spans="1:80" ht="17.25" customHeight="1" thickBot="1" x14ac:dyDescent="0.35">
      <c r="A17" s="74"/>
      <c r="B17" s="59"/>
      <c r="C17" s="163"/>
      <c r="D17" s="163"/>
      <c r="E17" s="65"/>
      <c r="F17" s="66"/>
      <c r="G17" s="166">
        <v>9</v>
      </c>
      <c r="H17" s="167">
        <v>2</v>
      </c>
      <c r="I17" s="166">
        <v>3</v>
      </c>
      <c r="J17" s="167">
        <v>9</v>
      </c>
      <c r="K17" s="166">
        <v>9</v>
      </c>
      <c r="L17" s="167">
        <v>2</v>
      </c>
      <c r="M17" s="62"/>
      <c r="N17" s="62"/>
      <c r="O17" s="93"/>
      <c r="P17" s="93"/>
      <c r="Q17" s="59"/>
      <c r="R17" s="16"/>
      <c r="S17" s="16"/>
      <c r="U17" s="37"/>
      <c r="V17" s="95" t="s">
        <v>198</v>
      </c>
      <c r="W17" s="189" t="s">
        <v>37</v>
      </c>
      <c r="X17" s="190"/>
      <c r="Y17" s="190"/>
      <c r="Z17" s="191"/>
      <c r="AA17" s="102">
        <v>9</v>
      </c>
      <c r="AR17" s="37"/>
      <c r="AS17" s="37"/>
      <c r="AT17" s="37"/>
      <c r="AU17" s="37"/>
      <c r="AV17" s="37"/>
    </row>
    <row r="18" spans="1:80" ht="17.25" customHeight="1" x14ac:dyDescent="0.3">
      <c r="A18" s="74"/>
      <c r="B18" s="58" t="s">
        <v>4</v>
      </c>
      <c r="C18" s="162" t="s">
        <v>42</v>
      </c>
      <c r="D18" s="162" t="s">
        <v>42</v>
      </c>
      <c r="E18" s="55">
        <v>0</v>
      </c>
      <c r="F18" s="60"/>
      <c r="G18" s="63"/>
      <c r="H18" s="64"/>
      <c r="I18" s="55">
        <v>0</v>
      </c>
      <c r="J18" s="60"/>
      <c r="K18" s="55">
        <v>1</v>
      </c>
      <c r="L18" s="60"/>
      <c r="M18" s="61">
        <f>SUM(E18,I18:L18)</f>
        <v>1</v>
      </c>
      <c r="N18" s="61">
        <f>SUM(E19,I19,K19)</f>
        <v>13</v>
      </c>
      <c r="O18" s="92">
        <f>SUM(F19,J19,L19)*-1</f>
        <v>-22</v>
      </c>
      <c r="P18" s="92">
        <f t="shared" ref="P18:P23" si="3">SUM(N18:O19)</f>
        <v>-9</v>
      </c>
      <c r="Q18" s="58">
        <v>3</v>
      </c>
      <c r="R18" s="16"/>
      <c r="S18" s="16"/>
      <c r="U18" s="37"/>
      <c r="AR18" s="37"/>
      <c r="AS18" s="37"/>
      <c r="AT18" s="37"/>
      <c r="AU18" s="37"/>
      <c r="AV18" s="37"/>
    </row>
    <row r="19" spans="1:80" ht="17.25" customHeight="1" x14ac:dyDescent="0.3">
      <c r="A19" s="74"/>
      <c r="B19" s="59"/>
      <c r="C19" s="163"/>
      <c r="D19" s="163"/>
      <c r="E19" s="166">
        <v>2</v>
      </c>
      <c r="F19" s="167">
        <v>9</v>
      </c>
      <c r="G19" s="65"/>
      <c r="H19" s="66"/>
      <c r="I19" s="166">
        <v>2</v>
      </c>
      <c r="J19" s="167">
        <v>9</v>
      </c>
      <c r="K19" s="166">
        <v>9</v>
      </c>
      <c r="L19" s="167">
        <v>4</v>
      </c>
      <c r="M19" s="62"/>
      <c r="N19" s="62"/>
      <c r="O19" s="93"/>
      <c r="P19" s="93"/>
      <c r="Q19" s="59"/>
      <c r="R19" s="16"/>
      <c r="S19" s="16"/>
      <c r="U19" s="37"/>
      <c r="V19" s="40"/>
      <c r="W19" s="170"/>
      <c r="X19" s="170"/>
      <c r="Y19" s="170"/>
      <c r="Z19" s="170"/>
      <c r="AA19" s="51"/>
      <c r="AB19" s="169"/>
      <c r="AC19" s="169"/>
      <c r="AD19" s="169"/>
      <c r="AE19" s="169"/>
      <c r="AF19" s="51"/>
      <c r="AG19" s="170"/>
      <c r="AH19" s="170"/>
      <c r="AI19" s="170"/>
      <c r="AJ19" s="170"/>
      <c r="AK19" s="171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80" ht="17.25" customHeight="1" x14ac:dyDescent="0.3">
      <c r="A20" s="82"/>
      <c r="B20" s="58" t="s">
        <v>5</v>
      </c>
      <c r="C20" s="162" t="s">
        <v>37</v>
      </c>
      <c r="D20" s="162" t="s">
        <v>37</v>
      </c>
      <c r="E20" s="55">
        <v>1</v>
      </c>
      <c r="F20" s="60"/>
      <c r="G20" s="55">
        <v>1</v>
      </c>
      <c r="H20" s="60"/>
      <c r="I20" s="63"/>
      <c r="J20" s="64"/>
      <c r="K20" s="55">
        <v>1</v>
      </c>
      <c r="L20" s="60"/>
      <c r="M20" s="61">
        <f>SUM(K20,E20:H20)</f>
        <v>3</v>
      </c>
      <c r="N20" s="61">
        <f>SUM(E21,G21,K21)</f>
        <v>27</v>
      </c>
      <c r="O20" s="92">
        <f>SUM(F21,H21,L21)*-1</f>
        <v>-10</v>
      </c>
      <c r="P20" s="92">
        <f t="shared" ref="P20:P23" si="4">SUM(N20:O21)</f>
        <v>17</v>
      </c>
      <c r="Q20" s="58">
        <v>1</v>
      </c>
      <c r="R20" s="16"/>
      <c r="S20" s="16"/>
      <c r="U20" s="37"/>
      <c r="V20" s="40"/>
      <c r="W20" s="170"/>
      <c r="X20" s="170"/>
      <c r="Y20" s="170"/>
      <c r="Z20" s="170"/>
      <c r="AA20" s="51"/>
      <c r="AB20" s="170"/>
      <c r="AC20" s="170"/>
      <c r="AD20" s="170"/>
      <c r="AE20" s="170"/>
      <c r="AF20" s="51"/>
      <c r="AG20" s="169"/>
      <c r="AH20" s="169"/>
      <c r="AI20" s="169"/>
      <c r="AJ20" s="169"/>
      <c r="AK20" s="171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80" ht="17.25" customHeight="1" x14ac:dyDescent="0.3">
      <c r="A21" s="82"/>
      <c r="B21" s="59"/>
      <c r="C21" s="163"/>
      <c r="D21" s="163"/>
      <c r="E21" s="166">
        <v>9</v>
      </c>
      <c r="F21" s="167">
        <v>3</v>
      </c>
      <c r="G21" s="166">
        <v>9</v>
      </c>
      <c r="H21" s="167">
        <v>2</v>
      </c>
      <c r="I21" s="65"/>
      <c r="J21" s="66"/>
      <c r="K21" s="166">
        <v>9</v>
      </c>
      <c r="L21" s="167">
        <v>5</v>
      </c>
      <c r="M21" s="62"/>
      <c r="N21" s="62"/>
      <c r="O21" s="93"/>
      <c r="P21" s="93"/>
      <c r="Q21" s="59"/>
      <c r="R21" s="16"/>
      <c r="S21" s="16"/>
      <c r="U21" s="37"/>
      <c r="V21" s="40"/>
      <c r="W21" s="170"/>
      <c r="X21" s="170"/>
      <c r="Y21" s="170"/>
      <c r="Z21" s="170"/>
      <c r="AA21" s="51"/>
      <c r="AB21" s="170"/>
      <c r="AC21" s="170"/>
      <c r="AD21" s="170"/>
      <c r="AE21" s="170"/>
      <c r="AF21" s="51"/>
      <c r="AG21" s="169"/>
      <c r="AH21" s="169"/>
      <c r="AI21" s="169"/>
      <c r="AJ21" s="169"/>
      <c r="AK21" s="171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80" ht="17.25" customHeight="1" x14ac:dyDescent="0.3">
      <c r="A22" s="82"/>
      <c r="B22" s="58" t="s">
        <v>6</v>
      </c>
      <c r="C22" s="162" t="s">
        <v>38</v>
      </c>
      <c r="D22" s="162" t="s">
        <v>79</v>
      </c>
      <c r="E22" s="55">
        <v>0</v>
      </c>
      <c r="F22" s="60"/>
      <c r="G22" s="55">
        <v>0</v>
      </c>
      <c r="H22" s="60"/>
      <c r="I22" s="55">
        <v>0</v>
      </c>
      <c r="J22" s="60"/>
      <c r="K22" s="63"/>
      <c r="L22" s="64"/>
      <c r="M22" s="61">
        <f>SUM(E22:J22)</f>
        <v>0</v>
      </c>
      <c r="N22" s="61">
        <f>SUM(E23,G23,I23)</f>
        <v>11</v>
      </c>
      <c r="O22" s="92">
        <f>SUM(F23,H23,J23)*-1</f>
        <v>-27</v>
      </c>
      <c r="P22" s="92">
        <f t="shared" ref="P22:P23" si="5">SUM(N22:O23)</f>
        <v>-16</v>
      </c>
      <c r="Q22" s="58">
        <v>4</v>
      </c>
      <c r="R22" s="16"/>
      <c r="S22" s="16"/>
      <c r="U22" s="37"/>
      <c r="V22" s="40"/>
      <c r="W22" s="170"/>
      <c r="X22" s="170"/>
      <c r="Y22" s="170"/>
      <c r="Z22" s="170"/>
      <c r="AA22" s="51"/>
      <c r="AB22" s="169"/>
      <c r="AC22" s="169"/>
      <c r="AD22" s="169"/>
      <c r="AE22" s="169"/>
      <c r="AF22" s="171"/>
      <c r="AG22" s="169"/>
      <c r="AH22" s="169"/>
      <c r="AI22" s="169"/>
      <c r="AJ22" s="169"/>
      <c r="AK22" s="171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80" ht="17.25" customHeight="1" x14ac:dyDescent="0.3">
      <c r="A23" s="82"/>
      <c r="B23" s="59"/>
      <c r="C23" s="163"/>
      <c r="D23" s="163"/>
      <c r="E23" s="166">
        <v>2</v>
      </c>
      <c r="F23" s="167">
        <v>9</v>
      </c>
      <c r="G23" s="166">
        <v>4</v>
      </c>
      <c r="H23" s="167">
        <v>9</v>
      </c>
      <c r="I23" s="166">
        <v>5</v>
      </c>
      <c r="J23" s="167">
        <v>9</v>
      </c>
      <c r="K23" s="65"/>
      <c r="L23" s="66"/>
      <c r="M23" s="62"/>
      <c r="N23" s="62"/>
      <c r="O23" s="93"/>
      <c r="P23" s="93"/>
      <c r="Q23" s="59"/>
      <c r="R23" s="16"/>
      <c r="S23" s="16"/>
      <c r="U23" s="37"/>
      <c r="V23" s="37"/>
      <c r="W23" s="169"/>
      <c r="X23" s="169"/>
      <c r="Y23" s="169"/>
      <c r="Z23" s="169"/>
      <c r="AA23" s="171"/>
      <c r="AB23" s="169"/>
      <c r="AC23" s="169"/>
      <c r="AD23" s="169"/>
      <c r="AE23" s="169"/>
      <c r="AF23" s="171"/>
      <c r="AG23" s="169"/>
      <c r="AH23" s="169"/>
      <c r="AI23" s="169"/>
      <c r="AJ23" s="169"/>
      <c r="AK23" s="171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80" ht="15.75" customHeight="1" x14ac:dyDescent="0.3">
      <c r="A24" s="10"/>
      <c r="B24" s="2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4"/>
      <c r="R24" s="16"/>
      <c r="S24" s="16"/>
      <c r="U24" s="37"/>
      <c r="V24" s="37"/>
      <c r="W24" s="169"/>
      <c r="X24" s="169"/>
      <c r="Y24" s="169"/>
      <c r="Z24" s="169"/>
      <c r="AA24" s="171"/>
      <c r="AB24" s="169"/>
      <c r="AC24" s="169"/>
      <c r="AD24" s="169"/>
      <c r="AE24" s="169"/>
      <c r="AF24" s="171"/>
      <c r="AG24" s="169"/>
      <c r="AH24" s="169"/>
      <c r="AI24" s="169"/>
      <c r="AJ24" s="169"/>
      <c r="AK24" s="171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80" ht="15.75" customHeight="1" x14ac:dyDescent="0.3">
      <c r="A25" s="10"/>
      <c r="B25" s="2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4"/>
      <c r="R25" s="16"/>
      <c r="S25" s="16"/>
      <c r="U25" s="37"/>
      <c r="V25" s="37"/>
      <c r="W25" s="169"/>
      <c r="X25" s="169"/>
      <c r="Y25" s="169"/>
      <c r="Z25" s="169"/>
      <c r="AA25" s="171"/>
      <c r="AB25" s="169"/>
      <c r="AC25" s="169"/>
      <c r="AD25" s="169"/>
      <c r="AE25" s="169"/>
      <c r="AF25" s="171"/>
      <c r="AG25" s="169"/>
      <c r="AH25" s="169"/>
      <c r="AI25" s="169"/>
      <c r="AJ25" s="169"/>
      <c r="AK25" s="171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80" s="8" customFormat="1" ht="17.25" customHeight="1" x14ac:dyDescent="0.3">
      <c r="A26" s="74" t="s">
        <v>14</v>
      </c>
      <c r="B26" s="17" t="s">
        <v>82</v>
      </c>
      <c r="C26" s="17" t="s">
        <v>2</v>
      </c>
      <c r="D26" s="17" t="s">
        <v>16</v>
      </c>
      <c r="E26" s="69" t="s">
        <v>3</v>
      </c>
      <c r="F26" s="70"/>
      <c r="G26" s="69" t="s">
        <v>4</v>
      </c>
      <c r="H26" s="70"/>
      <c r="I26" s="69" t="s">
        <v>5</v>
      </c>
      <c r="J26" s="70"/>
      <c r="K26" s="69" t="s">
        <v>6</v>
      </c>
      <c r="L26" s="70"/>
      <c r="M26" s="17" t="s">
        <v>7</v>
      </c>
      <c r="N26" s="17" t="s">
        <v>8</v>
      </c>
      <c r="O26" s="17" t="s">
        <v>9</v>
      </c>
      <c r="P26" s="17" t="s">
        <v>10</v>
      </c>
      <c r="Q26" s="17" t="s">
        <v>11</v>
      </c>
      <c r="R26" s="24"/>
      <c r="S26" s="24"/>
      <c r="U26" s="38"/>
      <c r="V26" s="40"/>
      <c r="W26" s="170"/>
      <c r="X26" s="170"/>
      <c r="Y26" s="170"/>
      <c r="Z26" s="170"/>
      <c r="AA26" s="51"/>
      <c r="AB26" s="175"/>
      <c r="AC26" s="175"/>
      <c r="AD26" s="175"/>
      <c r="AE26" s="175"/>
      <c r="AF26" s="173"/>
      <c r="AG26" s="175"/>
      <c r="AH26" s="175"/>
      <c r="AI26" s="175"/>
      <c r="AJ26" s="175"/>
      <c r="AK26" s="173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80" ht="17.25" customHeight="1" x14ac:dyDescent="0.3">
      <c r="A27" s="74"/>
      <c r="B27" s="58" t="s">
        <v>3</v>
      </c>
      <c r="C27" s="162" t="s">
        <v>45</v>
      </c>
      <c r="D27" s="162" t="s">
        <v>45</v>
      </c>
      <c r="E27" s="63"/>
      <c r="F27" s="64"/>
      <c r="G27" s="55">
        <v>0</v>
      </c>
      <c r="H27" s="60"/>
      <c r="I27" s="55">
        <v>0</v>
      </c>
      <c r="J27" s="60"/>
      <c r="K27" s="55">
        <v>0</v>
      </c>
      <c r="L27" s="60"/>
      <c r="M27" s="61">
        <f>SUM(G27:L27)</f>
        <v>0</v>
      </c>
      <c r="N27" s="61">
        <f>SUM(G28,I28,K28)</f>
        <v>2</v>
      </c>
      <c r="O27" s="92">
        <f>SUM(H28,J28,L28)*-1</f>
        <v>-27</v>
      </c>
      <c r="P27" s="92">
        <f>SUM(N27:O28)</f>
        <v>-25</v>
      </c>
      <c r="Q27" s="58">
        <v>4</v>
      </c>
      <c r="R27" s="16"/>
      <c r="S27" s="16"/>
      <c r="U27" s="37"/>
      <c r="V27" s="40"/>
      <c r="W27" s="170"/>
      <c r="X27" s="170"/>
      <c r="Y27" s="170"/>
      <c r="Z27" s="170"/>
      <c r="AA27" s="51"/>
      <c r="AB27" s="170"/>
      <c r="AC27" s="170"/>
      <c r="AD27" s="170"/>
      <c r="AE27" s="170"/>
      <c r="AF27" s="51"/>
      <c r="AG27" s="169"/>
      <c r="AH27" s="169"/>
      <c r="AI27" s="169"/>
      <c r="AJ27" s="169"/>
      <c r="AK27" s="171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80" ht="17.25" customHeight="1" x14ac:dyDescent="0.3">
      <c r="A28" s="74"/>
      <c r="B28" s="59"/>
      <c r="C28" s="163"/>
      <c r="D28" s="163"/>
      <c r="E28" s="65"/>
      <c r="F28" s="66"/>
      <c r="G28" s="166">
        <v>0</v>
      </c>
      <c r="H28" s="167">
        <v>9</v>
      </c>
      <c r="I28" s="166">
        <v>1</v>
      </c>
      <c r="J28" s="167">
        <v>9</v>
      </c>
      <c r="K28" s="166">
        <v>1</v>
      </c>
      <c r="L28" s="167">
        <v>9</v>
      </c>
      <c r="M28" s="62"/>
      <c r="N28" s="62"/>
      <c r="O28" s="93"/>
      <c r="P28" s="93"/>
      <c r="Q28" s="59"/>
      <c r="R28" s="16"/>
      <c r="S28" s="16"/>
      <c r="U28" s="37"/>
      <c r="V28" s="40"/>
      <c r="W28" s="170"/>
      <c r="X28" s="170"/>
      <c r="Y28" s="170"/>
      <c r="Z28" s="170"/>
      <c r="AA28" s="51"/>
      <c r="AB28" s="170"/>
      <c r="AC28" s="170"/>
      <c r="AD28" s="170"/>
      <c r="AE28" s="170"/>
      <c r="AF28" s="51"/>
      <c r="AG28" s="169"/>
      <c r="AH28" s="169"/>
      <c r="AI28" s="169"/>
      <c r="AJ28" s="169"/>
      <c r="AK28" s="171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80" ht="17.25" customHeight="1" x14ac:dyDescent="0.3">
      <c r="A29" s="74"/>
      <c r="B29" s="58" t="s">
        <v>4</v>
      </c>
      <c r="C29" s="162" t="s">
        <v>43</v>
      </c>
      <c r="D29" s="162" t="s">
        <v>43</v>
      </c>
      <c r="E29" s="55">
        <v>1</v>
      </c>
      <c r="F29" s="60"/>
      <c r="G29" s="63"/>
      <c r="H29" s="64"/>
      <c r="I29" s="55">
        <v>1</v>
      </c>
      <c r="J29" s="60"/>
      <c r="K29" s="55">
        <v>1</v>
      </c>
      <c r="L29" s="60"/>
      <c r="M29" s="61">
        <f>SUM(E29,I29:L29)</f>
        <v>3</v>
      </c>
      <c r="N29" s="61">
        <f>SUM(E30,I30,K30)</f>
        <v>27</v>
      </c>
      <c r="O29" s="92">
        <f>SUM(F30,J30,L30)*-1</f>
        <v>-6</v>
      </c>
      <c r="P29" s="92">
        <f t="shared" ref="P29:P34" si="6">SUM(N29:O30)</f>
        <v>21</v>
      </c>
      <c r="Q29" s="58">
        <v>1</v>
      </c>
      <c r="R29" s="16"/>
      <c r="S29" s="16"/>
      <c r="U29" s="37"/>
      <c r="V29" s="40"/>
      <c r="W29" s="170"/>
      <c r="X29" s="170"/>
      <c r="Y29" s="170"/>
      <c r="Z29" s="170"/>
      <c r="AA29" s="51"/>
      <c r="AB29" s="169"/>
      <c r="AC29" s="169"/>
      <c r="AD29" s="169"/>
      <c r="AE29" s="169"/>
      <c r="AF29" s="51"/>
      <c r="AG29" s="170"/>
      <c r="AH29" s="170"/>
      <c r="AI29" s="170"/>
      <c r="AJ29" s="170"/>
      <c r="AK29" s="171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BY29" s="56"/>
      <c r="BZ29" s="56"/>
      <c r="CA29" s="60"/>
      <c r="CB29" s="31"/>
    </row>
    <row r="30" spans="1:80" ht="17.25" customHeight="1" x14ac:dyDescent="0.3">
      <c r="A30" s="74"/>
      <c r="B30" s="59"/>
      <c r="C30" s="163"/>
      <c r="D30" s="163"/>
      <c r="E30" s="166">
        <v>9</v>
      </c>
      <c r="F30" s="167">
        <v>0</v>
      </c>
      <c r="G30" s="65"/>
      <c r="H30" s="66"/>
      <c r="I30" s="166">
        <v>9</v>
      </c>
      <c r="J30" s="167">
        <v>2</v>
      </c>
      <c r="K30" s="166">
        <v>9</v>
      </c>
      <c r="L30" s="167">
        <v>4</v>
      </c>
      <c r="M30" s="62"/>
      <c r="N30" s="62"/>
      <c r="O30" s="93"/>
      <c r="P30" s="93"/>
      <c r="Q30" s="59"/>
      <c r="R30" s="16"/>
      <c r="S30" s="16"/>
      <c r="U30" s="37"/>
      <c r="V30" s="40"/>
      <c r="W30" s="170"/>
      <c r="X30" s="170"/>
      <c r="Y30" s="170"/>
      <c r="Z30" s="170"/>
      <c r="AA30" s="51"/>
      <c r="AB30" s="169"/>
      <c r="AC30" s="169"/>
      <c r="AD30" s="169"/>
      <c r="AE30" s="169"/>
      <c r="AF30" s="51"/>
      <c r="AG30" s="170"/>
      <c r="AH30" s="170"/>
      <c r="AI30" s="170"/>
      <c r="AJ30" s="170"/>
      <c r="AK30" s="171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BY30" s="57"/>
      <c r="BZ30" s="57"/>
      <c r="CA30" s="86"/>
      <c r="CB30" s="32"/>
    </row>
    <row r="31" spans="1:80" ht="17.25" customHeight="1" x14ac:dyDescent="0.3">
      <c r="A31" s="82"/>
      <c r="B31" s="58" t="s">
        <v>5</v>
      </c>
      <c r="C31" s="162" t="s">
        <v>49</v>
      </c>
      <c r="D31" s="162" t="s">
        <v>83</v>
      </c>
      <c r="E31" s="55">
        <v>1</v>
      </c>
      <c r="F31" s="60"/>
      <c r="G31" s="55">
        <v>0</v>
      </c>
      <c r="H31" s="60"/>
      <c r="I31" s="63"/>
      <c r="J31" s="64"/>
      <c r="K31" s="55">
        <v>0</v>
      </c>
      <c r="L31" s="60"/>
      <c r="M31" s="61">
        <f>SUM(K31,E31:H31)</f>
        <v>1</v>
      </c>
      <c r="N31" s="61">
        <f>SUM(E32,G32,K32)</f>
        <v>17</v>
      </c>
      <c r="O31" s="92">
        <f>SUM(F32,H32,L32)*-1</f>
        <v>-19</v>
      </c>
      <c r="P31" s="92">
        <f t="shared" ref="P31:P34" si="7">SUM(N31:O32)</f>
        <v>-2</v>
      </c>
      <c r="Q31" s="58">
        <v>3</v>
      </c>
      <c r="R31" s="16"/>
      <c r="S31" s="16"/>
      <c r="U31" s="37"/>
      <c r="V31" s="40"/>
      <c r="W31" s="170"/>
      <c r="X31" s="170"/>
      <c r="Y31" s="170"/>
      <c r="Z31" s="170"/>
      <c r="AA31" s="51"/>
      <c r="AB31" s="170"/>
      <c r="AC31" s="170"/>
      <c r="AD31" s="170"/>
      <c r="AE31" s="170"/>
      <c r="AF31" s="51"/>
      <c r="AG31" s="169"/>
      <c r="AH31" s="169"/>
      <c r="AI31" s="169"/>
      <c r="AJ31" s="169"/>
      <c r="AK31" s="171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80" ht="17.25" customHeight="1" x14ac:dyDescent="0.3">
      <c r="A32" s="82"/>
      <c r="B32" s="59"/>
      <c r="C32" s="163"/>
      <c r="D32" s="163"/>
      <c r="E32" s="166">
        <v>9</v>
      </c>
      <c r="F32" s="167">
        <v>1</v>
      </c>
      <c r="G32" s="166">
        <v>2</v>
      </c>
      <c r="H32" s="167">
        <v>9</v>
      </c>
      <c r="I32" s="65"/>
      <c r="J32" s="66"/>
      <c r="K32" s="166">
        <v>6</v>
      </c>
      <c r="L32" s="167">
        <v>9</v>
      </c>
      <c r="M32" s="62"/>
      <c r="N32" s="62"/>
      <c r="O32" s="93"/>
      <c r="P32" s="93"/>
      <c r="Q32" s="59"/>
      <c r="R32" s="16"/>
      <c r="S32" s="16"/>
      <c r="U32" s="37"/>
      <c r="V32" s="40"/>
      <c r="W32" s="170"/>
      <c r="X32" s="170"/>
      <c r="Y32" s="170"/>
      <c r="Z32" s="170"/>
      <c r="AA32" s="51"/>
      <c r="AB32" s="170"/>
      <c r="AC32" s="170"/>
      <c r="AD32" s="170"/>
      <c r="AE32" s="170"/>
      <c r="AF32" s="51"/>
      <c r="AG32" s="169"/>
      <c r="AH32" s="169"/>
      <c r="AI32" s="169"/>
      <c r="AJ32" s="169"/>
      <c r="AK32" s="171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80" ht="17.25" customHeight="1" x14ac:dyDescent="0.3">
      <c r="A33" s="82"/>
      <c r="B33" s="58" t="s">
        <v>6</v>
      </c>
      <c r="C33" s="162" t="s">
        <v>38</v>
      </c>
      <c r="D33" s="162" t="s">
        <v>80</v>
      </c>
      <c r="E33" s="55">
        <v>1</v>
      </c>
      <c r="F33" s="60"/>
      <c r="G33" s="55">
        <v>0</v>
      </c>
      <c r="H33" s="60"/>
      <c r="I33" s="55">
        <v>1</v>
      </c>
      <c r="J33" s="60"/>
      <c r="K33" s="63"/>
      <c r="L33" s="64"/>
      <c r="M33" s="61">
        <f>SUM(E33:J33)</f>
        <v>2</v>
      </c>
      <c r="N33" s="61">
        <f>SUM(E34,G34,I34)</f>
        <v>22</v>
      </c>
      <c r="O33" s="92">
        <f>SUM(F34,H34,J34)*-1</f>
        <v>-16</v>
      </c>
      <c r="P33" s="92">
        <f t="shared" ref="P33:P34" si="8">SUM(N33:O34)</f>
        <v>6</v>
      </c>
      <c r="Q33" s="58">
        <v>2</v>
      </c>
      <c r="R33" s="16"/>
      <c r="S33" s="16"/>
      <c r="U33" s="37"/>
      <c r="V33" s="40"/>
      <c r="W33" s="170"/>
      <c r="X33" s="170"/>
      <c r="Y33" s="170"/>
      <c r="Z33" s="170"/>
      <c r="AA33" s="51"/>
      <c r="AB33" s="169"/>
      <c r="AC33" s="169"/>
      <c r="AD33" s="169"/>
      <c r="AE33" s="169"/>
      <c r="AF33" s="171"/>
      <c r="AG33" s="169"/>
      <c r="AH33" s="169"/>
      <c r="AI33" s="169"/>
      <c r="AJ33" s="169"/>
      <c r="AK33" s="171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80" ht="17.25" customHeight="1" x14ac:dyDescent="0.3">
      <c r="A34" s="82"/>
      <c r="B34" s="59"/>
      <c r="C34" s="163"/>
      <c r="D34" s="163"/>
      <c r="E34" s="166">
        <v>9</v>
      </c>
      <c r="F34" s="167">
        <v>1</v>
      </c>
      <c r="G34" s="166">
        <v>4</v>
      </c>
      <c r="H34" s="167">
        <v>9</v>
      </c>
      <c r="I34" s="166">
        <v>9</v>
      </c>
      <c r="J34" s="167">
        <v>6</v>
      </c>
      <c r="K34" s="65"/>
      <c r="L34" s="66"/>
      <c r="M34" s="62"/>
      <c r="N34" s="62"/>
      <c r="O34" s="93"/>
      <c r="P34" s="93"/>
      <c r="Q34" s="59"/>
      <c r="R34" s="16"/>
      <c r="S34" s="16"/>
      <c r="U34" s="37"/>
      <c r="V34" s="37"/>
      <c r="W34" s="169"/>
      <c r="X34" s="169"/>
      <c r="Y34" s="169"/>
      <c r="Z34" s="169"/>
      <c r="AA34" s="171"/>
      <c r="AB34" s="169"/>
      <c r="AC34" s="169"/>
      <c r="AD34" s="169"/>
      <c r="AE34" s="169"/>
      <c r="AF34" s="171"/>
      <c r="AG34" s="169"/>
      <c r="AH34" s="169"/>
      <c r="AI34" s="169"/>
      <c r="AJ34" s="169"/>
      <c r="AK34" s="171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80" ht="15.75" customHeight="1" x14ac:dyDescent="0.3">
      <c r="A35" s="10"/>
      <c r="B35" s="2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4"/>
      <c r="R35" s="16"/>
      <c r="S35" s="16"/>
      <c r="U35" s="37"/>
      <c r="V35" s="37"/>
      <c r="W35" s="169"/>
      <c r="X35" s="169"/>
      <c r="Y35" s="169"/>
      <c r="Z35" s="169"/>
      <c r="AA35" s="171"/>
      <c r="AB35" s="169"/>
      <c r="AC35" s="169"/>
      <c r="AD35" s="169"/>
      <c r="AE35" s="169"/>
      <c r="AF35" s="171"/>
      <c r="AG35" s="169"/>
      <c r="AH35" s="169"/>
      <c r="AI35" s="169"/>
      <c r="AJ35" s="169"/>
      <c r="AK35" s="171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80" ht="15.75" customHeight="1" x14ac:dyDescent="0.3">
      <c r="A36" s="10"/>
      <c r="B36" s="2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4"/>
      <c r="R36" s="16"/>
      <c r="S36" s="16"/>
      <c r="U36" s="37"/>
      <c r="V36" s="37"/>
      <c r="W36" s="169"/>
      <c r="X36" s="169"/>
      <c r="Y36" s="169"/>
      <c r="Z36" s="169"/>
      <c r="AA36" s="171"/>
      <c r="AB36" s="169"/>
      <c r="AC36" s="169"/>
      <c r="AD36" s="169"/>
      <c r="AE36" s="169"/>
      <c r="AF36" s="171"/>
      <c r="AG36" s="169"/>
      <c r="AH36" s="169"/>
      <c r="AI36" s="169"/>
      <c r="AJ36" s="169"/>
      <c r="AK36" s="171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80" s="8" customFormat="1" ht="17.25" customHeight="1" x14ac:dyDescent="0.3">
      <c r="A37" s="74" t="s">
        <v>15</v>
      </c>
      <c r="B37" s="17" t="s">
        <v>82</v>
      </c>
      <c r="C37" s="17" t="s">
        <v>2</v>
      </c>
      <c r="D37" s="17" t="s">
        <v>16</v>
      </c>
      <c r="E37" s="69" t="s">
        <v>3</v>
      </c>
      <c r="F37" s="70"/>
      <c r="G37" s="69" t="s">
        <v>4</v>
      </c>
      <c r="H37" s="70"/>
      <c r="I37" s="69" t="s">
        <v>5</v>
      </c>
      <c r="J37" s="70"/>
      <c r="K37" s="69" t="s">
        <v>6</v>
      </c>
      <c r="L37" s="70"/>
      <c r="M37" s="17" t="s">
        <v>7</v>
      </c>
      <c r="N37" s="17" t="s">
        <v>8</v>
      </c>
      <c r="O37" s="17" t="s">
        <v>9</v>
      </c>
      <c r="P37" s="17" t="s">
        <v>10</v>
      </c>
      <c r="Q37" s="17" t="s">
        <v>11</v>
      </c>
      <c r="R37" s="24"/>
      <c r="S37" s="24"/>
      <c r="U37" s="38"/>
      <c r="V37" s="40"/>
      <c r="W37" s="170"/>
      <c r="X37" s="170"/>
      <c r="Y37" s="170"/>
      <c r="Z37" s="170"/>
      <c r="AA37" s="51"/>
      <c r="AB37" s="175"/>
      <c r="AC37" s="175"/>
      <c r="AD37" s="175"/>
      <c r="AE37" s="175"/>
      <c r="AF37" s="173"/>
      <c r="AG37" s="175"/>
      <c r="AH37" s="175"/>
      <c r="AI37" s="175"/>
      <c r="AJ37" s="175"/>
      <c r="AK37" s="173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1:80" ht="17.25" customHeight="1" x14ac:dyDescent="0.3">
      <c r="A38" s="74"/>
      <c r="B38" s="58" t="s">
        <v>3</v>
      </c>
      <c r="C38" s="162" t="s">
        <v>40</v>
      </c>
      <c r="D38" s="162" t="s">
        <v>72</v>
      </c>
      <c r="E38" s="63"/>
      <c r="F38" s="64"/>
      <c r="G38" s="55">
        <v>1</v>
      </c>
      <c r="H38" s="60"/>
      <c r="I38" s="55">
        <v>1</v>
      </c>
      <c r="J38" s="60"/>
      <c r="K38" s="55">
        <v>1</v>
      </c>
      <c r="L38" s="60"/>
      <c r="M38" s="61">
        <f>SUM(G38:L38)</f>
        <v>3</v>
      </c>
      <c r="N38" s="61">
        <f>SUM(G39,I39,K39)</f>
        <v>27</v>
      </c>
      <c r="O38" s="92">
        <f>SUM(H39,J39,L39)*-1</f>
        <v>-10</v>
      </c>
      <c r="P38" s="92">
        <f>SUM(N38:O39)</f>
        <v>17</v>
      </c>
      <c r="Q38" s="58">
        <v>1</v>
      </c>
      <c r="R38" s="16"/>
      <c r="S38" s="16"/>
      <c r="U38" s="37"/>
      <c r="V38" s="40"/>
      <c r="W38" s="170"/>
      <c r="X38" s="170"/>
      <c r="Y38" s="170"/>
      <c r="Z38" s="170"/>
      <c r="AA38" s="51"/>
      <c r="AB38" s="170"/>
      <c r="AC38" s="170"/>
      <c r="AD38" s="170"/>
      <c r="AE38" s="170"/>
      <c r="AF38" s="51"/>
      <c r="AG38" s="169"/>
      <c r="AH38" s="169"/>
      <c r="AI38" s="169"/>
      <c r="AJ38" s="169"/>
      <c r="AK38" s="171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80" ht="17.25" customHeight="1" x14ac:dyDescent="0.3">
      <c r="A39" s="74"/>
      <c r="B39" s="59"/>
      <c r="C39" s="163"/>
      <c r="D39" s="163"/>
      <c r="E39" s="65"/>
      <c r="F39" s="66"/>
      <c r="G39" s="166">
        <v>9</v>
      </c>
      <c r="H39" s="167">
        <v>5</v>
      </c>
      <c r="I39" s="166">
        <v>9</v>
      </c>
      <c r="J39" s="167">
        <v>2</v>
      </c>
      <c r="K39" s="166">
        <v>9</v>
      </c>
      <c r="L39" s="167">
        <v>3</v>
      </c>
      <c r="M39" s="62"/>
      <c r="N39" s="62"/>
      <c r="O39" s="93"/>
      <c r="P39" s="93"/>
      <c r="Q39" s="59"/>
      <c r="R39" s="16"/>
      <c r="S39" s="16"/>
      <c r="U39" s="37"/>
      <c r="V39" s="40"/>
      <c r="W39" s="170"/>
      <c r="X39" s="170"/>
      <c r="Y39" s="170"/>
      <c r="Z39" s="170"/>
      <c r="AA39" s="51"/>
      <c r="AB39" s="170"/>
      <c r="AC39" s="170"/>
      <c r="AD39" s="170"/>
      <c r="AE39" s="170"/>
      <c r="AF39" s="51"/>
      <c r="AG39" s="169"/>
      <c r="AH39" s="169"/>
      <c r="AI39" s="169"/>
      <c r="AJ39" s="169"/>
      <c r="AK39" s="171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80" ht="17.25" customHeight="1" x14ac:dyDescent="0.3">
      <c r="A40" s="74"/>
      <c r="B40" s="58" t="s">
        <v>4</v>
      </c>
      <c r="C40" s="162" t="s">
        <v>44</v>
      </c>
      <c r="D40" s="164" t="s">
        <v>231</v>
      </c>
      <c r="E40" s="55">
        <v>0</v>
      </c>
      <c r="F40" s="60"/>
      <c r="G40" s="63"/>
      <c r="H40" s="64"/>
      <c r="I40" s="55">
        <v>0</v>
      </c>
      <c r="J40" s="60"/>
      <c r="K40" s="55">
        <v>1</v>
      </c>
      <c r="L40" s="60"/>
      <c r="M40" s="61">
        <f>SUM(E40,I40:L40)</f>
        <v>1</v>
      </c>
      <c r="N40" s="61">
        <f>SUM(E41,I41,K41)</f>
        <v>16</v>
      </c>
      <c r="O40" s="92">
        <f>SUM(F41,J41,L41)*-1</f>
        <v>-20</v>
      </c>
      <c r="P40" s="92">
        <f t="shared" ref="P40:P45" si="9">SUM(N40:O41)</f>
        <v>-4</v>
      </c>
      <c r="Q40" s="58">
        <v>3</v>
      </c>
      <c r="R40" s="16"/>
      <c r="S40" s="16"/>
      <c r="U40" s="37"/>
      <c r="V40" s="40"/>
      <c r="W40" s="170"/>
      <c r="X40" s="170"/>
      <c r="Y40" s="170"/>
      <c r="Z40" s="170"/>
      <c r="AA40" s="51"/>
      <c r="AB40" s="169"/>
      <c r="AC40" s="169"/>
      <c r="AD40" s="169"/>
      <c r="AE40" s="169"/>
      <c r="AF40" s="51"/>
      <c r="AG40" s="170"/>
      <c r="AH40" s="170"/>
      <c r="AI40" s="170"/>
      <c r="AJ40" s="170"/>
      <c r="AK40" s="171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BY40" s="56"/>
      <c r="BZ40" s="56"/>
      <c r="CA40" s="60"/>
      <c r="CB40" s="31"/>
    </row>
    <row r="41" spans="1:80" ht="17.25" customHeight="1" x14ac:dyDescent="0.3">
      <c r="A41" s="74"/>
      <c r="B41" s="59"/>
      <c r="C41" s="163"/>
      <c r="D41" s="165"/>
      <c r="E41" s="166">
        <v>5</v>
      </c>
      <c r="F41" s="167">
        <v>9</v>
      </c>
      <c r="G41" s="65"/>
      <c r="H41" s="66"/>
      <c r="I41" s="166">
        <v>2</v>
      </c>
      <c r="J41" s="167">
        <v>9</v>
      </c>
      <c r="K41" s="166">
        <v>9</v>
      </c>
      <c r="L41" s="167">
        <v>2</v>
      </c>
      <c r="M41" s="62"/>
      <c r="N41" s="62"/>
      <c r="O41" s="93"/>
      <c r="P41" s="93"/>
      <c r="Q41" s="59"/>
      <c r="R41" s="16"/>
      <c r="S41" s="16"/>
      <c r="U41" s="37"/>
      <c r="V41" s="40"/>
      <c r="W41" s="170"/>
      <c r="X41" s="170"/>
      <c r="Y41" s="170"/>
      <c r="Z41" s="170"/>
      <c r="AA41" s="51"/>
      <c r="AB41" s="169"/>
      <c r="AC41" s="169"/>
      <c r="AD41" s="169"/>
      <c r="AE41" s="169"/>
      <c r="AF41" s="51"/>
      <c r="AG41" s="170"/>
      <c r="AH41" s="170"/>
      <c r="AI41" s="170"/>
      <c r="AJ41" s="170"/>
      <c r="AK41" s="171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BY41" s="57"/>
      <c r="BZ41" s="57"/>
      <c r="CA41" s="86"/>
      <c r="CB41" s="32"/>
    </row>
    <row r="42" spans="1:80" ht="17.25" customHeight="1" x14ac:dyDescent="0.3">
      <c r="A42" s="82"/>
      <c r="B42" s="58" t="s">
        <v>5</v>
      </c>
      <c r="C42" s="162" t="s">
        <v>77</v>
      </c>
      <c r="D42" s="162" t="s">
        <v>84</v>
      </c>
      <c r="E42" s="55">
        <v>0</v>
      </c>
      <c r="F42" s="60"/>
      <c r="G42" s="55">
        <v>1</v>
      </c>
      <c r="H42" s="60"/>
      <c r="I42" s="63"/>
      <c r="J42" s="64"/>
      <c r="K42" s="55">
        <v>1</v>
      </c>
      <c r="L42" s="60"/>
      <c r="M42" s="61">
        <f>SUM(K42,E42:H42)</f>
        <v>2</v>
      </c>
      <c r="N42" s="61">
        <f>SUM(E43,G43,K43)</f>
        <v>20</v>
      </c>
      <c r="O42" s="92">
        <f>SUM(F43,H43,L43)*-1</f>
        <v>-15</v>
      </c>
      <c r="P42" s="92">
        <f t="shared" ref="P42:P45" si="10">SUM(N42:O43)</f>
        <v>5</v>
      </c>
      <c r="Q42" s="58">
        <v>2</v>
      </c>
      <c r="R42" s="16"/>
      <c r="S42" s="16"/>
      <c r="U42" s="37"/>
      <c r="V42" s="40"/>
      <c r="W42" s="170"/>
      <c r="X42" s="170"/>
      <c r="Y42" s="170"/>
      <c r="Z42" s="170"/>
      <c r="AA42" s="51"/>
      <c r="AB42" s="170"/>
      <c r="AC42" s="170"/>
      <c r="AD42" s="170"/>
      <c r="AE42" s="170"/>
      <c r="AF42" s="51"/>
      <c r="AG42" s="169"/>
      <c r="AH42" s="169"/>
      <c r="AI42" s="169"/>
      <c r="AJ42" s="169"/>
      <c r="AK42" s="171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80" ht="17.25" customHeight="1" x14ac:dyDescent="0.3">
      <c r="A43" s="82"/>
      <c r="B43" s="59"/>
      <c r="C43" s="163"/>
      <c r="D43" s="163"/>
      <c r="E43" s="166">
        <v>2</v>
      </c>
      <c r="F43" s="167">
        <v>9</v>
      </c>
      <c r="G43" s="166">
        <v>9</v>
      </c>
      <c r="H43" s="167">
        <v>2</v>
      </c>
      <c r="I43" s="65"/>
      <c r="J43" s="66"/>
      <c r="K43" s="166">
        <v>9</v>
      </c>
      <c r="L43" s="167">
        <v>4</v>
      </c>
      <c r="M43" s="62"/>
      <c r="N43" s="62"/>
      <c r="O43" s="93"/>
      <c r="P43" s="93"/>
      <c r="Q43" s="59"/>
      <c r="R43" s="16"/>
      <c r="S43" s="16"/>
      <c r="U43" s="37"/>
      <c r="V43" s="40"/>
      <c r="W43" s="170"/>
      <c r="X43" s="170"/>
      <c r="Y43" s="170"/>
      <c r="Z43" s="170"/>
      <c r="AA43" s="51"/>
      <c r="AB43" s="170"/>
      <c r="AC43" s="170"/>
      <c r="AD43" s="170"/>
      <c r="AE43" s="170"/>
      <c r="AF43" s="51"/>
      <c r="AG43" s="169"/>
      <c r="AH43" s="169"/>
      <c r="AI43" s="169"/>
      <c r="AJ43" s="169"/>
      <c r="AK43" s="171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80" ht="17.25" customHeight="1" x14ac:dyDescent="0.3">
      <c r="A44" s="82"/>
      <c r="B44" s="58" t="s">
        <v>6</v>
      </c>
      <c r="C44" s="162" t="s">
        <v>49</v>
      </c>
      <c r="D44" s="162" t="s">
        <v>85</v>
      </c>
      <c r="E44" s="55">
        <v>0</v>
      </c>
      <c r="F44" s="60"/>
      <c r="G44" s="55">
        <v>0</v>
      </c>
      <c r="H44" s="60"/>
      <c r="I44" s="55">
        <v>0</v>
      </c>
      <c r="J44" s="60"/>
      <c r="K44" s="63"/>
      <c r="L44" s="64"/>
      <c r="M44" s="61">
        <f>SUM(E44:J44)</f>
        <v>0</v>
      </c>
      <c r="N44" s="61">
        <f>SUM(E45,G45,I45)</f>
        <v>9</v>
      </c>
      <c r="O44" s="92">
        <f>SUM(F45,H45,J45)*-1</f>
        <v>-27</v>
      </c>
      <c r="P44" s="92">
        <f t="shared" ref="P44:P45" si="11">SUM(N44:O45)</f>
        <v>-18</v>
      </c>
      <c r="Q44" s="58">
        <v>4</v>
      </c>
      <c r="R44" s="16"/>
      <c r="S44" s="16"/>
      <c r="U44" s="37"/>
      <c r="V44" s="40"/>
      <c r="W44" s="170"/>
      <c r="X44" s="170"/>
      <c r="Y44" s="170"/>
      <c r="Z44" s="170"/>
      <c r="AA44" s="51"/>
      <c r="AB44" s="169"/>
      <c r="AC44" s="169"/>
      <c r="AD44" s="169"/>
      <c r="AE44" s="169"/>
      <c r="AF44" s="171"/>
      <c r="AG44" s="169"/>
      <c r="AH44" s="169"/>
      <c r="AI44" s="169"/>
      <c r="AJ44" s="169"/>
      <c r="AK44" s="171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80" ht="17.25" customHeight="1" x14ac:dyDescent="0.3">
      <c r="A45" s="82"/>
      <c r="B45" s="59"/>
      <c r="C45" s="163"/>
      <c r="D45" s="163"/>
      <c r="E45" s="166">
        <v>3</v>
      </c>
      <c r="F45" s="167">
        <v>9</v>
      </c>
      <c r="G45" s="166">
        <v>2</v>
      </c>
      <c r="H45" s="167">
        <v>9</v>
      </c>
      <c r="I45" s="166">
        <v>4</v>
      </c>
      <c r="J45" s="167">
        <v>9</v>
      </c>
      <c r="K45" s="65"/>
      <c r="L45" s="66"/>
      <c r="M45" s="62"/>
      <c r="N45" s="62"/>
      <c r="O45" s="93"/>
      <c r="P45" s="93"/>
      <c r="Q45" s="59"/>
      <c r="R45" s="16"/>
      <c r="S45" s="16"/>
      <c r="U45" s="37"/>
      <c r="V45" s="37"/>
      <c r="W45" s="169"/>
      <c r="X45" s="169"/>
      <c r="Y45" s="169"/>
      <c r="Z45" s="169"/>
      <c r="AA45" s="171"/>
      <c r="AB45" s="169"/>
      <c r="AC45" s="169"/>
      <c r="AD45" s="169"/>
      <c r="AE45" s="169"/>
      <c r="AF45" s="171"/>
      <c r="AG45" s="169"/>
      <c r="AH45" s="169"/>
      <c r="AI45" s="169"/>
      <c r="AJ45" s="169"/>
      <c r="AK45" s="171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80" x14ac:dyDescent="0.3">
      <c r="B46" s="2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4"/>
      <c r="R46" s="16"/>
      <c r="S46" s="16"/>
      <c r="U46" s="37"/>
      <c r="V46" s="37"/>
      <c r="W46" s="169"/>
      <c r="X46" s="169"/>
      <c r="Y46" s="169"/>
      <c r="Z46" s="169"/>
      <c r="AA46" s="171"/>
      <c r="AB46" s="169"/>
      <c r="AC46" s="169"/>
      <c r="AD46" s="169"/>
      <c r="AE46" s="169"/>
      <c r="AF46" s="171"/>
      <c r="AG46" s="169"/>
      <c r="AH46" s="169"/>
      <c r="AI46" s="169"/>
      <c r="AJ46" s="169"/>
      <c r="AK46" s="171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80" x14ac:dyDescent="0.3">
      <c r="U47" s="37"/>
      <c r="V47" s="37"/>
      <c r="W47" s="169"/>
      <c r="X47" s="169"/>
      <c r="Y47" s="169"/>
      <c r="Z47" s="169"/>
      <c r="AA47" s="171"/>
      <c r="AB47" s="169"/>
      <c r="AC47" s="169"/>
      <c r="AD47" s="169"/>
      <c r="AE47" s="169"/>
      <c r="AF47" s="171"/>
      <c r="AG47" s="169"/>
      <c r="AH47" s="169"/>
      <c r="AI47" s="169"/>
      <c r="AJ47" s="169"/>
      <c r="AK47" s="171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80" x14ac:dyDescent="0.3">
      <c r="U48" s="37"/>
      <c r="V48" s="37"/>
      <c r="W48" s="169"/>
      <c r="X48" s="169"/>
      <c r="Y48" s="169"/>
      <c r="Z48" s="169"/>
      <c r="AA48" s="171"/>
      <c r="AB48" s="169"/>
      <c r="AC48" s="169"/>
      <c r="AD48" s="169"/>
      <c r="AE48" s="169"/>
      <c r="AF48" s="171"/>
      <c r="AG48" s="169"/>
      <c r="AH48" s="169"/>
      <c r="AI48" s="169"/>
      <c r="AJ48" s="169"/>
      <c r="AK48" s="171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7:48" s="1" customFormat="1" x14ac:dyDescent="0.3">
      <c r="Q49" s="8"/>
      <c r="U49" s="37"/>
      <c r="V49" s="37"/>
      <c r="W49" s="169"/>
      <c r="X49" s="169"/>
      <c r="Y49" s="169"/>
      <c r="Z49" s="169"/>
      <c r="AA49" s="171"/>
      <c r="AB49" s="169"/>
      <c r="AC49" s="169"/>
      <c r="AD49" s="169"/>
      <c r="AE49" s="169"/>
      <c r="AF49" s="171"/>
      <c r="AG49" s="169"/>
      <c r="AH49" s="169"/>
      <c r="AI49" s="169"/>
      <c r="AJ49" s="169"/>
      <c r="AK49" s="171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7:48" s="1" customFormat="1" x14ac:dyDescent="0.3">
      <c r="Q50" s="8"/>
      <c r="U50" s="37"/>
      <c r="V50" s="37"/>
      <c r="W50" s="169"/>
      <c r="X50" s="169"/>
      <c r="Y50" s="169"/>
      <c r="Z50" s="169"/>
      <c r="AA50" s="171"/>
      <c r="AB50" s="169"/>
      <c r="AC50" s="169"/>
      <c r="AD50" s="169"/>
      <c r="AE50" s="169"/>
      <c r="AF50" s="171"/>
      <c r="AG50" s="169"/>
      <c r="AH50" s="169"/>
      <c r="AI50" s="169"/>
      <c r="AJ50" s="169"/>
      <c r="AK50" s="171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7:48" s="1" customFormat="1" x14ac:dyDescent="0.3">
      <c r="Q51" s="8"/>
      <c r="U51" s="37"/>
      <c r="V51" s="37"/>
      <c r="W51" s="169"/>
      <c r="X51" s="169"/>
      <c r="Y51" s="169"/>
      <c r="Z51" s="169"/>
      <c r="AA51" s="171"/>
      <c r="AB51" s="169"/>
      <c r="AC51" s="169"/>
      <c r="AD51" s="169"/>
      <c r="AE51" s="169"/>
      <c r="AF51" s="171"/>
      <c r="AG51" s="169"/>
      <c r="AH51" s="169"/>
      <c r="AI51" s="169"/>
      <c r="AJ51" s="169"/>
      <c r="AK51" s="171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7:48" s="1" customFormat="1" x14ac:dyDescent="0.3">
      <c r="Q52" s="8"/>
      <c r="U52" s="37"/>
      <c r="V52" s="37"/>
      <c r="W52" s="169"/>
      <c r="X52" s="169"/>
      <c r="Y52" s="169"/>
      <c r="Z52" s="169"/>
      <c r="AA52" s="171"/>
      <c r="AB52" s="169"/>
      <c r="AC52" s="169"/>
      <c r="AD52" s="169"/>
      <c r="AE52" s="169"/>
      <c r="AF52" s="171"/>
      <c r="AG52" s="169"/>
      <c r="AH52" s="169"/>
      <c r="AI52" s="169"/>
      <c r="AJ52" s="169"/>
      <c r="AK52" s="171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7:48" s="1" customFormat="1" x14ac:dyDescent="0.3">
      <c r="Q53" s="8"/>
      <c r="U53" s="37"/>
      <c r="V53" s="37"/>
      <c r="W53" s="169"/>
      <c r="X53" s="169"/>
      <c r="Y53" s="169"/>
      <c r="Z53" s="169"/>
      <c r="AA53" s="171"/>
      <c r="AB53" s="169"/>
      <c r="AC53" s="169"/>
      <c r="AD53" s="169"/>
      <c r="AE53" s="169"/>
      <c r="AF53" s="171"/>
      <c r="AG53" s="169"/>
      <c r="AH53" s="169"/>
      <c r="AI53" s="169"/>
      <c r="AJ53" s="169"/>
      <c r="AK53" s="171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17:48" s="1" customFormat="1" x14ac:dyDescent="0.3">
      <c r="Q54" s="8"/>
      <c r="U54" s="37"/>
      <c r="V54" s="37"/>
      <c r="W54" s="169"/>
      <c r="X54" s="169"/>
      <c r="Y54" s="169"/>
      <c r="Z54" s="169"/>
      <c r="AA54" s="171"/>
      <c r="AB54" s="169"/>
      <c r="AC54" s="169"/>
      <c r="AD54" s="169"/>
      <c r="AE54" s="169"/>
      <c r="AF54" s="171"/>
      <c r="AG54" s="169"/>
      <c r="AH54" s="169"/>
      <c r="AI54" s="169"/>
      <c r="AJ54" s="169"/>
      <c r="AK54" s="171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17:48" s="1" customFormat="1" x14ac:dyDescent="0.3">
      <c r="Q55" s="8"/>
      <c r="U55" s="37"/>
      <c r="V55" s="37"/>
      <c r="W55" s="169"/>
      <c r="X55" s="169"/>
      <c r="Y55" s="169"/>
      <c r="Z55" s="169"/>
      <c r="AA55" s="171"/>
      <c r="AB55" s="169"/>
      <c r="AC55" s="169"/>
      <c r="AD55" s="169"/>
      <c r="AE55" s="169"/>
      <c r="AF55" s="171"/>
      <c r="AG55" s="169"/>
      <c r="AH55" s="169"/>
      <c r="AI55" s="169"/>
      <c r="AJ55" s="169"/>
      <c r="AK55" s="171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7:48" s="1" customFormat="1" x14ac:dyDescent="0.3">
      <c r="Q56" s="8"/>
      <c r="U56" s="37"/>
      <c r="V56" s="37"/>
      <c r="W56" s="169"/>
      <c r="X56" s="169"/>
      <c r="Y56" s="169"/>
      <c r="Z56" s="169"/>
      <c r="AA56" s="171"/>
      <c r="AB56" s="169"/>
      <c r="AC56" s="169"/>
      <c r="AD56" s="169"/>
      <c r="AE56" s="169"/>
      <c r="AF56" s="171"/>
      <c r="AG56" s="169"/>
      <c r="AH56" s="169"/>
      <c r="AI56" s="169"/>
      <c r="AJ56" s="169"/>
      <c r="AK56" s="171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17:48" s="1" customFormat="1" x14ac:dyDescent="0.3">
      <c r="Q57" s="8"/>
      <c r="U57" s="37"/>
      <c r="V57" s="37"/>
      <c r="W57" s="169"/>
      <c r="X57" s="169"/>
      <c r="Y57" s="169"/>
      <c r="Z57" s="169"/>
      <c r="AA57" s="171"/>
      <c r="AB57" s="169"/>
      <c r="AC57" s="169"/>
      <c r="AD57" s="169"/>
      <c r="AE57" s="169"/>
      <c r="AF57" s="171"/>
      <c r="AG57" s="169"/>
      <c r="AH57" s="169"/>
      <c r="AI57" s="169"/>
      <c r="AJ57" s="169"/>
      <c r="AK57" s="171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17:48" s="1" customFormat="1" x14ac:dyDescent="0.3">
      <c r="Q58" s="8"/>
      <c r="U58" s="37"/>
      <c r="V58" s="37"/>
      <c r="W58" s="169"/>
      <c r="X58" s="169"/>
      <c r="Y58" s="169"/>
      <c r="Z58" s="169"/>
      <c r="AA58" s="171"/>
      <c r="AB58" s="169"/>
      <c r="AC58" s="169"/>
      <c r="AD58" s="169"/>
      <c r="AE58" s="169"/>
      <c r="AF58" s="171"/>
      <c r="AG58" s="169"/>
      <c r="AH58" s="169"/>
      <c r="AI58" s="169"/>
      <c r="AJ58" s="169"/>
      <c r="AK58" s="171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7:48" s="1" customFormat="1" x14ac:dyDescent="0.3">
      <c r="Q59" s="8"/>
      <c r="U59" s="37"/>
      <c r="V59" s="37"/>
      <c r="W59" s="169"/>
      <c r="X59" s="169"/>
      <c r="Y59" s="169"/>
      <c r="Z59" s="169"/>
      <c r="AA59" s="171"/>
      <c r="AB59" s="169"/>
      <c r="AC59" s="169"/>
      <c r="AD59" s="169"/>
      <c r="AE59" s="169"/>
      <c r="AF59" s="171"/>
      <c r="AG59" s="169"/>
      <c r="AH59" s="169"/>
      <c r="AI59" s="169"/>
      <c r="AJ59" s="169"/>
      <c r="AK59" s="171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7:48" s="1" customFormat="1" x14ac:dyDescent="0.3">
      <c r="Q60" s="8"/>
      <c r="U60" s="37"/>
      <c r="V60" s="37"/>
      <c r="W60" s="169"/>
      <c r="X60" s="169"/>
      <c r="Y60" s="169"/>
      <c r="Z60" s="169"/>
      <c r="AA60" s="171"/>
      <c r="AB60" s="169"/>
      <c r="AC60" s="169"/>
      <c r="AD60" s="169"/>
      <c r="AE60" s="169"/>
      <c r="AF60" s="171"/>
      <c r="AG60" s="169"/>
      <c r="AH60" s="169"/>
      <c r="AI60" s="169"/>
      <c r="AJ60" s="169"/>
      <c r="AK60" s="171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7:48" s="1" customFormat="1" x14ac:dyDescent="0.3">
      <c r="Q61" s="8"/>
      <c r="U61" s="37"/>
      <c r="V61" s="37"/>
      <c r="W61" s="169"/>
      <c r="X61" s="169"/>
      <c r="Y61" s="169"/>
      <c r="Z61" s="169"/>
      <c r="AA61" s="171"/>
      <c r="AB61" s="169"/>
      <c r="AC61" s="169"/>
      <c r="AD61" s="169"/>
      <c r="AE61" s="169"/>
      <c r="AF61" s="171"/>
      <c r="AG61" s="169"/>
      <c r="AH61" s="169"/>
      <c r="AI61" s="169"/>
      <c r="AJ61" s="169"/>
      <c r="AK61" s="171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7:48" s="1" customFormat="1" x14ac:dyDescent="0.3">
      <c r="Q62" s="8"/>
      <c r="U62" s="37"/>
      <c r="V62" s="37"/>
      <c r="W62" s="169"/>
      <c r="X62" s="169"/>
      <c r="Y62" s="169"/>
      <c r="Z62" s="169"/>
      <c r="AA62" s="171"/>
      <c r="AB62" s="169"/>
      <c r="AC62" s="169"/>
      <c r="AD62" s="169"/>
      <c r="AE62" s="169"/>
      <c r="AF62" s="171"/>
      <c r="AG62" s="169"/>
      <c r="AH62" s="169"/>
      <c r="AI62" s="169"/>
      <c r="AJ62" s="169"/>
      <c r="AK62" s="171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7:48" s="1" customFormat="1" x14ac:dyDescent="0.3">
      <c r="Q63" s="8"/>
      <c r="U63" s="37"/>
      <c r="V63" s="37"/>
      <c r="W63" s="169"/>
      <c r="X63" s="169"/>
      <c r="Y63" s="169"/>
      <c r="Z63" s="169"/>
      <c r="AA63" s="171"/>
      <c r="AB63" s="169"/>
      <c r="AC63" s="169"/>
      <c r="AD63" s="169"/>
      <c r="AE63" s="169"/>
      <c r="AF63" s="171"/>
      <c r="AG63" s="169"/>
      <c r="AH63" s="169"/>
      <c r="AI63" s="169"/>
      <c r="AJ63" s="169"/>
      <c r="AK63" s="171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7:48" s="1" customFormat="1" x14ac:dyDescent="0.3">
      <c r="Q64" s="8"/>
      <c r="U64" s="37"/>
      <c r="V64" s="37"/>
      <c r="W64" s="169"/>
      <c r="X64" s="169"/>
      <c r="Y64" s="169"/>
      <c r="Z64" s="169"/>
      <c r="AA64" s="171"/>
      <c r="AB64" s="169"/>
      <c r="AC64" s="169"/>
      <c r="AD64" s="169"/>
      <c r="AE64" s="169"/>
      <c r="AF64" s="171"/>
      <c r="AG64" s="169"/>
      <c r="AH64" s="169"/>
      <c r="AI64" s="169"/>
      <c r="AJ64" s="169"/>
      <c r="AK64" s="171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17:48" s="1" customFormat="1" x14ac:dyDescent="0.3">
      <c r="Q65" s="8"/>
      <c r="U65" s="37"/>
      <c r="V65" s="37"/>
      <c r="W65" s="169"/>
      <c r="X65" s="169"/>
      <c r="Y65" s="169"/>
      <c r="Z65" s="169"/>
      <c r="AA65" s="171"/>
      <c r="AB65" s="169"/>
      <c r="AC65" s="169"/>
      <c r="AD65" s="169"/>
      <c r="AE65" s="169"/>
      <c r="AF65" s="171"/>
      <c r="AG65" s="169"/>
      <c r="AH65" s="169"/>
      <c r="AI65" s="169"/>
      <c r="AJ65" s="169"/>
      <c r="AK65" s="171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7:48" s="1" customFormat="1" x14ac:dyDescent="0.3">
      <c r="Q66" s="8"/>
      <c r="U66" s="37"/>
      <c r="V66" s="37"/>
      <c r="W66" s="169"/>
      <c r="X66" s="169"/>
      <c r="Y66" s="169"/>
      <c r="Z66" s="169"/>
      <c r="AA66" s="171"/>
      <c r="AB66" s="169"/>
      <c r="AC66" s="169"/>
      <c r="AD66" s="169"/>
      <c r="AE66" s="169"/>
      <c r="AF66" s="171"/>
      <c r="AG66" s="169"/>
      <c r="AH66" s="169"/>
      <c r="AI66" s="169"/>
      <c r="AJ66" s="169"/>
      <c r="AK66" s="171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17:48" s="1" customFormat="1" x14ac:dyDescent="0.3">
      <c r="Q67" s="8"/>
      <c r="U67" s="37"/>
      <c r="V67" s="37"/>
      <c r="W67" s="169"/>
      <c r="X67" s="169"/>
      <c r="Y67" s="169"/>
      <c r="Z67" s="169"/>
      <c r="AA67" s="171"/>
      <c r="AB67" s="169"/>
      <c r="AC67" s="169"/>
      <c r="AD67" s="169"/>
      <c r="AE67" s="169"/>
      <c r="AF67" s="171"/>
      <c r="AG67" s="169"/>
      <c r="AH67" s="169"/>
      <c r="AI67" s="169"/>
      <c r="AJ67" s="169"/>
      <c r="AK67" s="171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17:48" s="1" customFormat="1" x14ac:dyDescent="0.3">
      <c r="Q68" s="8"/>
      <c r="U68" s="37"/>
      <c r="V68" s="37"/>
      <c r="W68" s="169"/>
      <c r="X68" s="169"/>
      <c r="Y68" s="169"/>
      <c r="Z68" s="169"/>
      <c r="AA68" s="171"/>
      <c r="AB68" s="169"/>
      <c r="AC68" s="169"/>
      <c r="AD68" s="169"/>
      <c r="AE68" s="169"/>
      <c r="AF68" s="171"/>
      <c r="AG68" s="169"/>
      <c r="AH68" s="169"/>
      <c r="AI68" s="169"/>
      <c r="AJ68" s="169"/>
      <c r="AK68" s="171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  <row r="69" spans="17:48" s="1" customFormat="1" x14ac:dyDescent="0.3">
      <c r="Q69" s="8"/>
      <c r="U69" s="37"/>
      <c r="V69" s="37"/>
      <c r="W69" s="169"/>
      <c r="X69" s="169"/>
      <c r="Y69" s="169"/>
      <c r="Z69" s="169"/>
      <c r="AA69" s="171"/>
      <c r="AB69" s="169"/>
      <c r="AC69" s="169"/>
      <c r="AD69" s="169"/>
      <c r="AE69" s="169"/>
      <c r="AF69" s="171"/>
      <c r="AG69" s="169"/>
      <c r="AH69" s="169"/>
      <c r="AI69" s="169"/>
      <c r="AJ69" s="169"/>
      <c r="AK69" s="171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17:48" s="1" customFormat="1" x14ac:dyDescent="0.3">
      <c r="Q70" s="8"/>
      <c r="U70" s="37"/>
      <c r="V70" s="37"/>
      <c r="W70" s="169"/>
      <c r="X70" s="169"/>
      <c r="Y70" s="169"/>
      <c r="Z70" s="169"/>
      <c r="AA70" s="171"/>
      <c r="AB70" s="169"/>
      <c r="AC70" s="169"/>
      <c r="AD70" s="169"/>
      <c r="AE70" s="169"/>
      <c r="AF70" s="171"/>
      <c r="AG70" s="169"/>
      <c r="AH70" s="169"/>
      <c r="AI70" s="169"/>
      <c r="AJ70" s="169"/>
      <c r="AK70" s="171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</row>
    <row r="71" spans="17:48" s="1" customFormat="1" x14ac:dyDescent="0.3">
      <c r="Q71" s="8"/>
      <c r="U71" s="37"/>
      <c r="V71" s="37"/>
      <c r="W71" s="169"/>
      <c r="X71" s="169"/>
      <c r="Y71" s="169"/>
      <c r="Z71" s="169"/>
      <c r="AA71" s="171"/>
      <c r="AB71" s="169"/>
      <c r="AC71" s="169"/>
      <c r="AD71" s="169"/>
      <c r="AE71" s="169"/>
      <c r="AF71" s="171"/>
      <c r="AG71" s="169"/>
      <c r="AH71" s="169"/>
      <c r="AI71" s="169"/>
      <c r="AJ71" s="169"/>
      <c r="AK71" s="171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</row>
    <row r="72" spans="17:48" s="1" customFormat="1" x14ac:dyDescent="0.3">
      <c r="Q72" s="8"/>
      <c r="U72" s="37"/>
      <c r="V72" s="37"/>
      <c r="W72" s="169"/>
      <c r="X72" s="169"/>
      <c r="Y72" s="169"/>
      <c r="Z72" s="169"/>
      <c r="AA72" s="171"/>
      <c r="AB72" s="169"/>
      <c r="AC72" s="169"/>
      <c r="AD72" s="169"/>
      <c r="AE72" s="169"/>
      <c r="AF72" s="171"/>
      <c r="AG72" s="169"/>
      <c r="AH72" s="169"/>
      <c r="AI72" s="169"/>
      <c r="AJ72" s="169"/>
      <c r="AK72" s="171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</row>
    <row r="73" spans="17:48" s="1" customFormat="1" x14ac:dyDescent="0.3">
      <c r="Q73" s="8"/>
      <c r="U73" s="37"/>
      <c r="V73" s="37"/>
      <c r="W73" s="169"/>
      <c r="X73" s="169"/>
      <c r="Y73" s="169"/>
      <c r="Z73" s="169"/>
      <c r="AA73" s="171"/>
      <c r="AB73" s="169"/>
      <c r="AC73" s="169"/>
      <c r="AD73" s="169"/>
      <c r="AE73" s="169"/>
      <c r="AF73" s="171"/>
      <c r="AG73" s="169"/>
      <c r="AH73" s="169"/>
      <c r="AI73" s="169"/>
      <c r="AJ73" s="169"/>
      <c r="AK73" s="171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</row>
    <row r="74" spans="17:48" s="1" customFormat="1" x14ac:dyDescent="0.3">
      <c r="Q74" s="8"/>
      <c r="U74" s="37"/>
      <c r="V74" s="37"/>
      <c r="W74" s="169"/>
      <c r="X74" s="169"/>
      <c r="Y74" s="169"/>
      <c r="Z74" s="169"/>
      <c r="AA74" s="171"/>
      <c r="AB74" s="169"/>
      <c r="AC74" s="169"/>
      <c r="AD74" s="169"/>
      <c r="AE74" s="169"/>
      <c r="AF74" s="171"/>
      <c r="AG74" s="169"/>
      <c r="AH74" s="169"/>
      <c r="AI74" s="169"/>
      <c r="AJ74" s="169"/>
      <c r="AK74" s="171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</row>
    <row r="75" spans="17:48" s="1" customFormat="1" x14ac:dyDescent="0.3">
      <c r="Q75" s="8"/>
      <c r="U75" s="37"/>
      <c r="V75" s="37"/>
      <c r="W75" s="169"/>
      <c r="X75" s="169"/>
      <c r="Y75" s="169"/>
      <c r="Z75" s="169"/>
      <c r="AA75" s="171"/>
      <c r="AB75" s="169"/>
      <c r="AC75" s="169"/>
      <c r="AD75" s="169"/>
      <c r="AE75" s="169"/>
      <c r="AF75" s="171"/>
      <c r="AG75" s="169"/>
      <c r="AH75" s="169"/>
      <c r="AI75" s="169"/>
      <c r="AJ75" s="169"/>
      <c r="AK75" s="171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</row>
    <row r="76" spans="17:48" s="1" customFormat="1" x14ac:dyDescent="0.3">
      <c r="Q76" s="8"/>
      <c r="U76" s="37"/>
      <c r="V76" s="37"/>
      <c r="W76" s="169"/>
      <c r="X76" s="169"/>
      <c r="Y76" s="169"/>
      <c r="Z76" s="169"/>
      <c r="AA76" s="171"/>
      <c r="AB76" s="169"/>
      <c r="AC76" s="169"/>
      <c r="AD76" s="169"/>
      <c r="AE76" s="169"/>
      <c r="AF76" s="171"/>
      <c r="AG76" s="169"/>
      <c r="AH76" s="169"/>
      <c r="AI76" s="169"/>
      <c r="AJ76" s="169"/>
      <c r="AK76" s="171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</row>
    <row r="77" spans="17:48" s="1" customFormat="1" x14ac:dyDescent="0.3">
      <c r="Q77" s="8"/>
      <c r="U77" s="37"/>
      <c r="V77" s="37"/>
      <c r="W77" s="169"/>
      <c r="X77" s="169"/>
      <c r="Y77" s="169"/>
      <c r="Z77" s="169"/>
      <c r="AA77" s="171"/>
      <c r="AB77" s="169"/>
      <c r="AC77" s="169"/>
      <c r="AD77" s="169"/>
      <c r="AE77" s="169"/>
      <c r="AF77" s="171"/>
      <c r="AG77" s="169"/>
      <c r="AH77" s="169"/>
      <c r="AI77" s="169"/>
      <c r="AJ77" s="169"/>
      <c r="AK77" s="171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</row>
    <row r="78" spans="17:48" s="1" customFormat="1" x14ac:dyDescent="0.3">
      <c r="Q78" s="8"/>
      <c r="U78" s="37"/>
      <c r="V78" s="37"/>
      <c r="W78" s="169"/>
      <c r="X78" s="169"/>
      <c r="Y78" s="169"/>
      <c r="Z78" s="169"/>
      <c r="AA78" s="171"/>
      <c r="AB78" s="169"/>
      <c r="AC78" s="169"/>
      <c r="AD78" s="169"/>
      <c r="AE78" s="169"/>
      <c r="AF78" s="171"/>
      <c r="AG78" s="169"/>
      <c r="AH78" s="169"/>
      <c r="AI78" s="169"/>
      <c r="AJ78" s="169"/>
      <c r="AK78" s="171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</row>
    <row r="79" spans="17:48" s="1" customFormat="1" x14ac:dyDescent="0.3">
      <c r="Q79" s="8"/>
      <c r="U79" s="37"/>
      <c r="V79" s="37"/>
      <c r="W79" s="169"/>
      <c r="X79" s="169"/>
      <c r="Y79" s="169"/>
      <c r="Z79" s="169"/>
      <c r="AA79" s="171"/>
      <c r="AB79" s="169"/>
      <c r="AC79" s="169"/>
      <c r="AD79" s="169"/>
      <c r="AE79" s="169"/>
      <c r="AF79" s="171"/>
      <c r="AG79" s="169"/>
      <c r="AH79" s="169"/>
      <c r="AI79" s="169"/>
      <c r="AJ79" s="169"/>
      <c r="AK79" s="171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</row>
    <row r="80" spans="17:48" s="1" customFormat="1" x14ac:dyDescent="0.3">
      <c r="Q80" s="8"/>
      <c r="U80" s="37"/>
      <c r="V80" s="37"/>
      <c r="W80" s="169"/>
      <c r="X80" s="169"/>
      <c r="Y80" s="169"/>
      <c r="Z80" s="169"/>
      <c r="AA80" s="171"/>
      <c r="AB80" s="169"/>
      <c r="AC80" s="169"/>
      <c r="AD80" s="169"/>
      <c r="AE80" s="169"/>
      <c r="AF80" s="171"/>
      <c r="AG80" s="169"/>
      <c r="AH80" s="169"/>
      <c r="AI80" s="169"/>
      <c r="AJ80" s="169"/>
      <c r="AK80" s="171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</row>
    <row r="81" spans="17:48" s="1" customFormat="1" x14ac:dyDescent="0.3">
      <c r="Q81" s="8"/>
      <c r="U81" s="37"/>
      <c r="V81" s="37"/>
      <c r="W81" s="169"/>
      <c r="X81" s="169"/>
      <c r="Y81" s="169"/>
      <c r="Z81" s="169"/>
      <c r="AA81" s="171"/>
      <c r="AB81" s="169"/>
      <c r="AC81" s="169"/>
      <c r="AD81" s="169"/>
      <c r="AE81" s="169"/>
      <c r="AF81" s="171"/>
      <c r="AG81" s="169"/>
      <c r="AH81" s="169"/>
      <c r="AI81" s="169"/>
      <c r="AJ81" s="169"/>
      <c r="AK81" s="171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</row>
    <row r="82" spans="17:48" s="1" customFormat="1" x14ac:dyDescent="0.3">
      <c r="Q82" s="8"/>
      <c r="U82" s="37"/>
      <c r="V82" s="37"/>
      <c r="W82" s="169"/>
      <c r="X82" s="169"/>
      <c r="Y82" s="169"/>
      <c r="Z82" s="169"/>
      <c r="AA82" s="171"/>
      <c r="AB82" s="169"/>
      <c r="AC82" s="169"/>
      <c r="AD82" s="169"/>
      <c r="AE82" s="169"/>
      <c r="AF82" s="171"/>
      <c r="AG82" s="169"/>
      <c r="AH82" s="169"/>
      <c r="AI82" s="169"/>
      <c r="AJ82" s="169"/>
      <c r="AK82" s="171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</row>
    <row r="83" spans="17:48" s="1" customFormat="1" x14ac:dyDescent="0.3">
      <c r="Q83" s="8"/>
      <c r="U83" s="37"/>
      <c r="V83" s="37"/>
      <c r="W83" s="169"/>
      <c r="X83" s="169"/>
      <c r="Y83" s="169"/>
      <c r="Z83" s="169"/>
      <c r="AA83" s="171"/>
      <c r="AB83" s="169"/>
      <c r="AC83" s="169"/>
      <c r="AD83" s="169"/>
      <c r="AE83" s="169"/>
      <c r="AF83" s="171"/>
      <c r="AG83" s="169"/>
      <c r="AH83" s="169"/>
      <c r="AI83" s="169"/>
      <c r="AJ83" s="169"/>
      <c r="AK83" s="171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7:48" s="1" customFormat="1" x14ac:dyDescent="0.3">
      <c r="Q84" s="8"/>
      <c r="U84" s="37"/>
      <c r="V84" s="37"/>
      <c r="W84" s="169"/>
      <c r="X84" s="169"/>
      <c r="Y84" s="169"/>
      <c r="Z84" s="169"/>
      <c r="AA84" s="171"/>
      <c r="AB84" s="169"/>
      <c r="AC84" s="169"/>
      <c r="AD84" s="169"/>
      <c r="AE84" s="169"/>
      <c r="AF84" s="171"/>
      <c r="AG84" s="169"/>
      <c r="AH84" s="169"/>
      <c r="AI84" s="169"/>
      <c r="AJ84" s="169"/>
      <c r="AK84" s="171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</row>
    <row r="85" spans="17:48" s="1" customFormat="1" x14ac:dyDescent="0.3">
      <c r="Q85" s="8"/>
      <c r="U85" s="37"/>
      <c r="V85" s="37"/>
      <c r="W85" s="169"/>
      <c r="X85" s="169"/>
      <c r="Y85" s="169"/>
      <c r="Z85" s="169"/>
      <c r="AA85" s="171"/>
      <c r="AB85" s="169"/>
      <c r="AC85" s="169"/>
      <c r="AD85" s="169"/>
      <c r="AE85" s="169"/>
      <c r="AF85" s="171"/>
      <c r="AG85" s="169"/>
      <c r="AH85" s="169"/>
      <c r="AI85" s="169"/>
      <c r="AJ85" s="169"/>
      <c r="AK85" s="171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</row>
    <row r="86" spans="17:48" s="1" customFormat="1" x14ac:dyDescent="0.3">
      <c r="Q86" s="8"/>
      <c r="U86" s="37"/>
      <c r="V86" s="37"/>
      <c r="W86" s="169"/>
      <c r="X86" s="169"/>
      <c r="Y86" s="169"/>
      <c r="Z86" s="169"/>
      <c r="AA86" s="171"/>
      <c r="AB86" s="169"/>
      <c r="AC86" s="169"/>
      <c r="AD86" s="169"/>
      <c r="AE86" s="169"/>
      <c r="AF86" s="171"/>
      <c r="AG86" s="169"/>
      <c r="AH86" s="169"/>
      <c r="AI86" s="169"/>
      <c r="AJ86" s="169"/>
      <c r="AK86" s="171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</row>
    <row r="87" spans="17:48" s="1" customFormat="1" x14ac:dyDescent="0.3">
      <c r="Q87" s="8"/>
      <c r="U87" s="37"/>
      <c r="V87" s="37"/>
      <c r="W87" s="169"/>
      <c r="X87" s="169"/>
      <c r="Y87" s="169"/>
      <c r="Z87" s="169"/>
      <c r="AA87" s="171"/>
      <c r="AB87" s="169"/>
      <c r="AC87" s="169"/>
      <c r="AD87" s="169"/>
      <c r="AE87" s="169"/>
      <c r="AF87" s="171"/>
      <c r="AG87" s="169"/>
      <c r="AH87" s="169"/>
      <c r="AI87" s="169"/>
      <c r="AJ87" s="169"/>
      <c r="AK87" s="171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</row>
    <row r="88" spans="17:48" s="1" customFormat="1" x14ac:dyDescent="0.3">
      <c r="Q88" s="8"/>
      <c r="U88" s="37"/>
      <c r="V88" s="37"/>
      <c r="W88" s="169"/>
      <c r="X88" s="169"/>
      <c r="Y88" s="169"/>
      <c r="Z88" s="169"/>
      <c r="AA88" s="171"/>
      <c r="AB88" s="169"/>
      <c r="AC88" s="169"/>
      <c r="AD88" s="169"/>
      <c r="AE88" s="169"/>
      <c r="AF88" s="171"/>
      <c r="AG88" s="169"/>
      <c r="AH88" s="169"/>
      <c r="AI88" s="169"/>
      <c r="AJ88" s="169"/>
      <c r="AK88" s="171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</row>
    <row r="89" spans="17:48" s="1" customFormat="1" x14ac:dyDescent="0.3">
      <c r="Q89" s="8"/>
      <c r="U89" s="37"/>
      <c r="V89" s="37"/>
      <c r="W89" s="169"/>
      <c r="X89" s="169"/>
      <c r="Y89" s="169"/>
      <c r="Z89" s="169"/>
      <c r="AA89" s="171"/>
      <c r="AB89" s="169"/>
      <c r="AC89" s="169"/>
      <c r="AD89" s="169"/>
      <c r="AE89" s="169"/>
      <c r="AF89" s="171"/>
      <c r="AG89" s="169"/>
      <c r="AH89" s="169"/>
      <c r="AI89" s="169"/>
      <c r="AJ89" s="169"/>
      <c r="AK89" s="171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</row>
    <row r="90" spans="17:48" s="1" customFormat="1" x14ac:dyDescent="0.3">
      <c r="Q90" s="8"/>
      <c r="U90" s="37"/>
      <c r="V90" s="37"/>
      <c r="W90" s="169"/>
      <c r="X90" s="169"/>
      <c r="Y90" s="169"/>
      <c r="Z90" s="169"/>
      <c r="AA90" s="171"/>
      <c r="AB90" s="169"/>
      <c r="AC90" s="169"/>
      <c r="AD90" s="169"/>
      <c r="AE90" s="169"/>
      <c r="AF90" s="171"/>
      <c r="AG90" s="169"/>
      <c r="AH90" s="169"/>
      <c r="AI90" s="169"/>
      <c r="AJ90" s="169"/>
      <c r="AK90" s="171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</row>
    <row r="91" spans="17:48" s="1" customFormat="1" x14ac:dyDescent="0.3">
      <c r="Q91" s="8"/>
      <c r="U91" s="37"/>
      <c r="V91" s="37"/>
      <c r="W91" s="169"/>
      <c r="X91" s="169"/>
      <c r="Y91" s="169"/>
      <c r="Z91" s="169"/>
      <c r="AA91" s="171"/>
      <c r="AB91" s="169"/>
      <c r="AC91" s="169"/>
      <c r="AD91" s="169"/>
      <c r="AE91" s="169"/>
      <c r="AF91" s="171"/>
      <c r="AG91" s="169"/>
      <c r="AH91" s="169"/>
      <c r="AI91" s="169"/>
      <c r="AJ91" s="169"/>
      <c r="AK91" s="171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</row>
    <row r="92" spans="17:48" s="1" customFormat="1" x14ac:dyDescent="0.3">
      <c r="Q92" s="8"/>
      <c r="U92" s="37"/>
      <c r="V92" s="37"/>
      <c r="W92" s="169"/>
      <c r="X92" s="169"/>
      <c r="Y92" s="169"/>
      <c r="Z92" s="169"/>
      <c r="AA92" s="171"/>
      <c r="AB92" s="169"/>
      <c r="AC92" s="169"/>
      <c r="AD92" s="169"/>
      <c r="AE92" s="169"/>
      <c r="AF92" s="171"/>
      <c r="AG92" s="169"/>
      <c r="AH92" s="169"/>
      <c r="AI92" s="169"/>
      <c r="AJ92" s="169"/>
      <c r="AK92" s="171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7:48" s="1" customFormat="1" x14ac:dyDescent="0.3">
      <c r="Q93" s="8"/>
      <c r="U93" s="37"/>
      <c r="V93" s="37"/>
      <c r="W93" s="169"/>
      <c r="X93" s="169"/>
      <c r="Y93" s="169"/>
      <c r="Z93" s="169"/>
      <c r="AA93" s="171"/>
      <c r="AB93" s="169"/>
      <c r="AC93" s="169"/>
      <c r="AD93" s="169"/>
      <c r="AE93" s="169"/>
      <c r="AF93" s="171"/>
      <c r="AG93" s="169"/>
      <c r="AH93" s="169"/>
      <c r="AI93" s="169"/>
      <c r="AJ93" s="169"/>
      <c r="AK93" s="171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7:48" s="1" customFormat="1" x14ac:dyDescent="0.3">
      <c r="Q94" s="8"/>
      <c r="U94" s="37"/>
      <c r="V94" s="37"/>
      <c r="W94" s="169"/>
      <c r="X94" s="169"/>
      <c r="Y94" s="169"/>
      <c r="Z94" s="169"/>
      <c r="AA94" s="171"/>
      <c r="AB94" s="169"/>
      <c r="AC94" s="169"/>
      <c r="AD94" s="169"/>
      <c r="AE94" s="169"/>
      <c r="AF94" s="171"/>
      <c r="AG94" s="169"/>
      <c r="AH94" s="169"/>
      <c r="AI94" s="169"/>
      <c r="AJ94" s="169"/>
      <c r="AK94" s="171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</row>
    <row r="95" spans="17:48" s="1" customFormat="1" x14ac:dyDescent="0.3">
      <c r="Q95" s="8"/>
      <c r="U95" s="37"/>
      <c r="V95" s="37"/>
      <c r="W95" s="169"/>
      <c r="X95" s="169"/>
      <c r="Y95" s="169"/>
      <c r="Z95" s="169"/>
      <c r="AA95" s="171"/>
      <c r="AB95" s="169"/>
      <c r="AC95" s="169"/>
      <c r="AD95" s="169"/>
      <c r="AE95" s="169"/>
      <c r="AF95" s="171"/>
      <c r="AG95" s="169"/>
      <c r="AH95" s="169"/>
      <c r="AI95" s="169"/>
      <c r="AJ95" s="169"/>
      <c r="AK95" s="171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</row>
    <row r="96" spans="17:48" s="1" customFormat="1" x14ac:dyDescent="0.3">
      <c r="Q96" s="8"/>
      <c r="U96" s="37"/>
      <c r="V96" s="37"/>
      <c r="W96" s="169"/>
      <c r="X96" s="169"/>
      <c r="Y96" s="169"/>
      <c r="Z96" s="169"/>
      <c r="AA96" s="171"/>
      <c r="AB96" s="169"/>
      <c r="AC96" s="169"/>
      <c r="AD96" s="169"/>
      <c r="AE96" s="169"/>
      <c r="AF96" s="171"/>
      <c r="AG96" s="169"/>
      <c r="AH96" s="169"/>
      <c r="AI96" s="169"/>
      <c r="AJ96" s="169"/>
      <c r="AK96" s="171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</row>
    <row r="97" spans="17:48" s="1" customFormat="1" x14ac:dyDescent="0.3">
      <c r="Q97" s="8"/>
      <c r="U97" s="37"/>
      <c r="V97" s="37"/>
      <c r="W97" s="169"/>
      <c r="X97" s="169"/>
      <c r="Y97" s="169"/>
      <c r="Z97" s="169"/>
      <c r="AA97" s="171"/>
      <c r="AB97" s="169"/>
      <c r="AC97" s="169"/>
      <c r="AD97" s="169"/>
      <c r="AE97" s="169"/>
      <c r="AF97" s="171"/>
      <c r="AG97" s="169"/>
      <c r="AH97" s="169"/>
      <c r="AI97" s="169"/>
      <c r="AJ97" s="169"/>
      <c r="AK97" s="171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</row>
    <row r="98" spans="17:48" s="1" customFormat="1" x14ac:dyDescent="0.3">
      <c r="Q98" s="8"/>
      <c r="U98" s="37"/>
      <c r="V98" s="37"/>
      <c r="W98" s="169"/>
      <c r="X98" s="169"/>
      <c r="Y98" s="169"/>
      <c r="Z98" s="169"/>
      <c r="AA98" s="171"/>
      <c r="AB98" s="169"/>
      <c r="AC98" s="169"/>
      <c r="AD98" s="169"/>
      <c r="AE98" s="169"/>
      <c r="AF98" s="171"/>
      <c r="AG98" s="169"/>
      <c r="AH98" s="169"/>
      <c r="AI98" s="169"/>
      <c r="AJ98" s="169"/>
      <c r="AK98" s="171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</row>
    <row r="99" spans="17:48" s="1" customFormat="1" x14ac:dyDescent="0.3">
      <c r="Q99" s="8"/>
      <c r="U99" s="37"/>
      <c r="V99" s="37"/>
      <c r="W99" s="169"/>
      <c r="X99" s="169"/>
      <c r="Y99" s="169"/>
      <c r="Z99" s="169"/>
      <c r="AA99" s="171"/>
      <c r="AB99" s="169"/>
      <c r="AC99" s="169"/>
      <c r="AD99" s="169"/>
      <c r="AE99" s="169"/>
      <c r="AF99" s="171"/>
      <c r="AG99" s="169"/>
      <c r="AH99" s="169"/>
      <c r="AI99" s="169"/>
      <c r="AJ99" s="169"/>
      <c r="AK99" s="171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</row>
    <row r="100" spans="17:48" s="1" customFormat="1" x14ac:dyDescent="0.3">
      <c r="Q100" s="8"/>
      <c r="U100" s="37"/>
      <c r="V100" s="37"/>
      <c r="W100" s="169"/>
      <c r="X100" s="169"/>
      <c r="Y100" s="169"/>
      <c r="Z100" s="169"/>
      <c r="AA100" s="171"/>
      <c r="AB100" s="169"/>
      <c r="AC100" s="169"/>
      <c r="AD100" s="169"/>
      <c r="AE100" s="169"/>
      <c r="AF100" s="171"/>
      <c r="AG100" s="169"/>
      <c r="AH100" s="169"/>
      <c r="AI100" s="169"/>
      <c r="AJ100" s="169"/>
      <c r="AK100" s="171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</row>
    <row r="101" spans="17:48" s="1" customFormat="1" x14ac:dyDescent="0.3">
      <c r="Q101" s="8"/>
      <c r="U101" s="37"/>
      <c r="V101" s="37"/>
      <c r="W101" s="169"/>
      <c r="X101" s="169"/>
      <c r="Y101" s="169"/>
      <c r="Z101" s="169"/>
      <c r="AA101" s="171"/>
      <c r="AB101" s="169"/>
      <c r="AC101" s="169"/>
      <c r="AD101" s="169"/>
      <c r="AE101" s="169"/>
      <c r="AF101" s="171"/>
      <c r="AG101" s="169"/>
      <c r="AH101" s="169"/>
      <c r="AI101" s="169"/>
      <c r="AJ101" s="169"/>
      <c r="AK101" s="171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</row>
    <row r="102" spans="17:48" s="1" customFormat="1" x14ac:dyDescent="0.3">
      <c r="Q102" s="8"/>
      <c r="U102" s="37"/>
      <c r="V102" s="37"/>
      <c r="W102" s="169"/>
      <c r="X102" s="169"/>
      <c r="Y102" s="169"/>
      <c r="Z102" s="169"/>
      <c r="AA102" s="171"/>
      <c r="AB102" s="169"/>
      <c r="AC102" s="169"/>
      <c r="AD102" s="169"/>
      <c r="AE102" s="169"/>
      <c r="AF102" s="171"/>
      <c r="AG102" s="169"/>
      <c r="AH102" s="169"/>
      <c r="AI102" s="169"/>
      <c r="AJ102" s="169"/>
      <c r="AK102" s="171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</row>
    <row r="103" spans="17:48" s="1" customFormat="1" x14ac:dyDescent="0.3">
      <c r="Q103" s="8"/>
      <c r="U103" s="37"/>
      <c r="V103" s="37"/>
      <c r="W103" s="169"/>
      <c r="X103" s="169"/>
      <c r="Y103" s="169"/>
      <c r="Z103" s="169"/>
      <c r="AA103" s="171"/>
      <c r="AB103" s="169"/>
      <c r="AC103" s="169"/>
      <c r="AD103" s="169"/>
      <c r="AE103" s="169"/>
      <c r="AF103" s="171"/>
      <c r="AG103" s="169"/>
      <c r="AH103" s="169"/>
      <c r="AI103" s="169"/>
      <c r="AJ103" s="169"/>
      <c r="AK103" s="171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</row>
    <row r="104" spans="17:48" s="1" customFormat="1" x14ac:dyDescent="0.3">
      <c r="Q104" s="8"/>
      <c r="U104" s="37"/>
      <c r="V104" s="37"/>
      <c r="W104" s="169"/>
      <c r="X104" s="169"/>
      <c r="Y104" s="169"/>
      <c r="Z104" s="169"/>
      <c r="AA104" s="171"/>
      <c r="AB104" s="169"/>
      <c r="AC104" s="169"/>
      <c r="AD104" s="169"/>
      <c r="AE104" s="169"/>
      <c r="AF104" s="171"/>
      <c r="AG104" s="169"/>
      <c r="AH104" s="169"/>
      <c r="AI104" s="169"/>
      <c r="AJ104" s="169"/>
      <c r="AK104" s="171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</row>
    <row r="105" spans="17:48" s="1" customFormat="1" x14ac:dyDescent="0.3">
      <c r="Q105" s="8"/>
      <c r="U105" s="37"/>
      <c r="V105" s="37"/>
      <c r="W105" s="169"/>
      <c r="X105" s="169"/>
      <c r="Y105" s="169"/>
      <c r="Z105" s="169"/>
      <c r="AA105" s="171"/>
      <c r="AB105" s="169"/>
      <c r="AC105" s="169"/>
      <c r="AD105" s="169"/>
      <c r="AE105" s="169"/>
      <c r="AF105" s="171"/>
      <c r="AG105" s="169"/>
      <c r="AH105" s="169"/>
      <c r="AI105" s="169"/>
      <c r="AJ105" s="169"/>
      <c r="AK105" s="171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</row>
    <row r="106" spans="17:48" s="1" customFormat="1" x14ac:dyDescent="0.3">
      <c r="Q106" s="8"/>
      <c r="U106" s="37"/>
      <c r="V106" s="37"/>
      <c r="W106" s="169"/>
      <c r="X106" s="169"/>
      <c r="Y106" s="169"/>
      <c r="Z106" s="169"/>
      <c r="AA106" s="171"/>
      <c r="AB106" s="169"/>
      <c r="AC106" s="169"/>
      <c r="AD106" s="169"/>
      <c r="AE106" s="169"/>
      <c r="AF106" s="171"/>
      <c r="AG106" s="169"/>
      <c r="AH106" s="169"/>
      <c r="AI106" s="169"/>
      <c r="AJ106" s="169"/>
      <c r="AK106" s="171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</row>
    <row r="107" spans="17:48" s="1" customFormat="1" x14ac:dyDescent="0.3">
      <c r="Q107" s="8"/>
      <c r="U107" s="37"/>
      <c r="V107" s="37"/>
      <c r="W107" s="169"/>
      <c r="X107" s="169"/>
      <c r="Y107" s="169"/>
      <c r="Z107" s="169"/>
      <c r="AA107" s="171"/>
      <c r="AB107" s="169"/>
      <c r="AC107" s="169"/>
      <c r="AD107" s="169"/>
      <c r="AE107" s="169"/>
      <c r="AF107" s="171"/>
      <c r="AG107" s="169"/>
      <c r="AH107" s="169"/>
      <c r="AI107" s="169"/>
      <c r="AJ107" s="169"/>
      <c r="AK107" s="171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</row>
    <row r="108" spans="17:48" s="1" customFormat="1" x14ac:dyDescent="0.3">
      <c r="Q108" s="8"/>
      <c r="U108" s="37"/>
      <c r="V108" s="37"/>
      <c r="W108" s="169"/>
      <c r="X108" s="169"/>
      <c r="Y108" s="169"/>
      <c r="Z108" s="169"/>
      <c r="AA108" s="171"/>
      <c r="AB108" s="169"/>
      <c r="AC108" s="169"/>
      <c r="AD108" s="169"/>
      <c r="AE108" s="169"/>
      <c r="AF108" s="171"/>
      <c r="AG108" s="169"/>
      <c r="AH108" s="169"/>
      <c r="AI108" s="169"/>
      <c r="AJ108" s="169"/>
      <c r="AK108" s="171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</row>
    <row r="109" spans="17:48" s="1" customFormat="1" x14ac:dyDescent="0.3">
      <c r="Q109" s="8"/>
      <c r="U109" s="37"/>
      <c r="V109" s="37"/>
      <c r="W109" s="169"/>
      <c r="X109" s="169"/>
      <c r="Y109" s="169"/>
      <c r="Z109" s="169"/>
      <c r="AA109" s="171"/>
      <c r="AB109" s="169"/>
      <c r="AC109" s="169"/>
      <c r="AD109" s="169"/>
      <c r="AE109" s="169"/>
      <c r="AF109" s="171"/>
      <c r="AG109" s="169"/>
      <c r="AH109" s="169"/>
      <c r="AI109" s="169"/>
      <c r="AJ109" s="169"/>
      <c r="AK109" s="171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</row>
    <row r="110" spans="17:48" s="1" customFormat="1" x14ac:dyDescent="0.3">
      <c r="Q110" s="8"/>
      <c r="U110" s="37"/>
      <c r="V110" s="37"/>
      <c r="W110" s="169"/>
      <c r="X110" s="169"/>
      <c r="Y110" s="169"/>
      <c r="Z110" s="169"/>
      <c r="AA110" s="171"/>
      <c r="AB110" s="169"/>
      <c r="AC110" s="169"/>
      <c r="AD110" s="169"/>
      <c r="AE110" s="169"/>
      <c r="AF110" s="171"/>
      <c r="AG110" s="169"/>
      <c r="AH110" s="169"/>
      <c r="AI110" s="169"/>
      <c r="AJ110" s="169"/>
      <c r="AK110" s="171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</row>
    <row r="111" spans="17:48" s="1" customFormat="1" x14ac:dyDescent="0.3">
      <c r="Q111" s="8"/>
      <c r="U111" s="37"/>
      <c r="V111" s="37"/>
      <c r="W111" s="169"/>
      <c r="X111" s="169"/>
      <c r="Y111" s="169"/>
      <c r="Z111" s="169"/>
      <c r="AA111" s="171"/>
      <c r="AB111" s="169"/>
      <c r="AC111" s="169"/>
      <c r="AD111" s="169"/>
      <c r="AE111" s="169"/>
      <c r="AF111" s="171"/>
      <c r="AG111" s="169"/>
      <c r="AH111" s="169"/>
      <c r="AI111" s="169"/>
      <c r="AJ111" s="169"/>
      <c r="AK111" s="171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</row>
    <row r="112" spans="17:48" s="1" customFormat="1" x14ac:dyDescent="0.3">
      <c r="Q112" s="8"/>
      <c r="U112" s="37"/>
      <c r="V112" s="37"/>
      <c r="W112" s="169"/>
      <c r="X112" s="169"/>
      <c r="Y112" s="169"/>
      <c r="Z112" s="169"/>
      <c r="AA112" s="171"/>
      <c r="AB112" s="169"/>
      <c r="AC112" s="169"/>
      <c r="AD112" s="169"/>
      <c r="AE112" s="169"/>
      <c r="AF112" s="171"/>
      <c r="AG112" s="169"/>
      <c r="AH112" s="169"/>
      <c r="AI112" s="169"/>
      <c r="AJ112" s="169"/>
      <c r="AK112" s="171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</row>
    <row r="113" spans="17:48" s="1" customFormat="1" x14ac:dyDescent="0.3">
      <c r="Q113" s="8"/>
      <c r="U113" s="37"/>
      <c r="V113" s="37"/>
      <c r="W113" s="169"/>
      <c r="X113" s="169"/>
      <c r="Y113" s="169"/>
      <c r="Z113" s="169"/>
      <c r="AA113" s="171"/>
      <c r="AB113" s="169"/>
      <c r="AC113" s="169"/>
      <c r="AD113" s="169"/>
      <c r="AE113" s="169"/>
      <c r="AF113" s="171"/>
      <c r="AG113" s="169"/>
      <c r="AH113" s="169"/>
      <c r="AI113" s="169"/>
      <c r="AJ113" s="169"/>
      <c r="AK113" s="171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</row>
    <row r="114" spans="17:48" s="1" customFormat="1" x14ac:dyDescent="0.3">
      <c r="Q114" s="8"/>
      <c r="U114" s="37"/>
      <c r="V114" s="37"/>
      <c r="W114" s="169"/>
      <c r="X114" s="169"/>
      <c r="Y114" s="169"/>
      <c r="Z114" s="169"/>
      <c r="AA114" s="171"/>
      <c r="AB114" s="169"/>
      <c r="AC114" s="169"/>
      <c r="AD114" s="169"/>
      <c r="AE114" s="169"/>
      <c r="AF114" s="171"/>
      <c r="AG114" s="169"/>
      <c r="AH114" s="169"/>
      <c r="AI114" s="169"/>
      <c r="AJ114" s="169"/>
      <c r="AK114" s="171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</row>
    <row r="115" spans="17:48" s="1" customFormat="1" x14ac:dyDescent="0.3">
      <c r="Q115" s="8"/>
      <c r="U115" s="37"/>
      <c r="V115" s="37"/>
      <c r="W115" s="169"/>
      <c r="X115" s="169"/>
      <c r="Y115" s="169"/>
      <c r="Z115" s="169"/>
      <c r="AA115" s="171"/>
      <c r="AB115" s="169"/>
      <c r="AC115" s="169"/>
      <c r="AD115" s="169"/>
      <c r="AE115" s="169"/>
      <c r="AF115" s="171"/>
      <c r="AG115" s="169"/>
      <c r="AH115" s="169"/>
      <c r="AI115" s="169"/>
      <c r="AJ115" s="169"/>
      <c r="AK115" s="171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</row>
    <row r="116" spans="17:48" s="1" customFormat="1" x14ac:dyDescent="0.3">
      <c r="Q116" s="8"/>
      <c r="U116" s="37"/>
      <c r="V116" s="37"/>
      <c r="W116" s="169"/>
      <c r="X116" s="169"/>
      <c r="Y116" s="169"/>
      <c r="Z116" s="169"/>
      <c r="AA116" s="171"/>
      <c r="AB116" s="169"/>
      <c r="AC116" s="169"/>
      <c r="AD116" s="169"/>
      <c r="AE116" s="169"/>
      <c r="AF116" s="171"/>
      <c r="AG116" s="169"/>
      <c r="AH116" s="169"/>
      <c r="AI116" s="169"/>
      <c r="AJ116" s="169"/>
      <c r="AK116" s="171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</row>
    <row r="117" spans="17:48" s="1" customFormat="1" x14ac:dyDescent="0.3">
      <c r="Q117" s="8"/>
      <c r="U117" s="37"/>
      <c r="V117" s="37"/>
      <c r="W117" s="169"/>
      <c r="X117" s="169"/>
      <c r="Y117" s="169"/>
      <c r="Z117" s="169"/>
      <c r="AA117" s="171"/>
      <c r="AB117" s="169"/>
      <c r="AC117" s="169"/>
      <c r="AD117" s="169"/>
      <c r="AE117" s="169"/>
      <c r="AF117" s="171"/>
      <c r="AG117" s="169"/>
      <c r="AH117" s="169"/>
      <c r="AI117" s="169"/>
      <c r="AJ117" s="169"/>
      <c r="AK117" s="171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</row>
    <row r="118" spans="17:48" s="1" customFormat="1" x14ac:dyDescent="0.3">
      <c r="Q118" s="8"/>
      <c r="U118" s="37"/>
      <c r="V118" s="37"/>
      <c r="W118" s="169"/>
      <c r="X118" s="169"/>
      <c r="Y118" s="169"/>
      <c r="Z118" s="169"/>
      <c r="AA118" s="171"/>
      <c r="AB118" s="169"/>
      <c r="AC118" s="169"/>
      <c r="AD118" s="169"/>
      <c r="AE118" s="169"/>
      <c r="AF118" s="171"/>
      <c r="AG118" s="169"/>
      <c r="AH118" s="169"/>
      <c r="AI118" s="169"/>
      <c r="AJ118" s="169"/>
      <c r="AK118" s="171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</row>
    <row r="119" spans="17:48" s="1" customFormat="1" x14ac:dyDescent="0.3">
      <c r="Q119" s="8"/>
      <c r="U119" s="37"/>
      <c r="V119" s="37"/>
      <c r="W119" s="169"/>
      <c r="X119" s="169"/>
      <c r="Y119" s="169"/>
      <c r="Z119" s="169"/>
      <c r="AA119" s="171"/>
      <c r="AB119" s="169"/>
      <c r="AC119" s="169"/>
      <c r="AD119" s="169"/>
      <c r="AE119" s="169"/>
      <c r="AF119" s="171"/>
      <c r="AG119" s="169"/>
      <c r="AH119" s="169"/>
      <c r="AI119" s="169"/>
      <c r="AJ119" s="169"/>
      <c r="AK119" s="171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</row>
    <row r="120" spans="17:48" s="1" customFormat="1" x14ac:dyDescent="0.3">
      <c r="Q120" s="8"/>
      <c r="U120" s="37"/>
      <c r="V120" s="37"/>
      <c r="W120" s="169"/>
      <c r="X120" s="169"/>
      <c r="Y120" s="169"/>
      <c r="Z120" s="169"/>
      <c r="AA120" s="171"/>
      <c r="AB120" s="169"/>
      <c r="AC120" s="169"/>
      <c r="AD120" s="169"/>
      <c r="AE120" s="169"/>
      <c r="AF120" s="171"/>
      <c r="AG120" s="169"/>
      <c r="AH120" s="169"/>
      <c r="AI120" s="169"/>
      <c r="AJ120" s="169"/>
      <c r="AK120" s="171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</row>
    <row r="121" spans="17:48" s="1" customFormat="1" x14ac:dyDescent="0.3">
      <c r="Q121" s="8"/>
      <c r="U121" s="37"/>
      <c r="V121" s="37"/>
      <c r="W121" s="169"/>
      <c r="X121" s="169"/>
      <c r="Y121" s="169"/>
      <c r="Z121" s="169"/>
      <c r="AA121" s="171"/>
      <c r="AB121" s="169"/>
      <c r="AC121" s="169"/>
      <c r="AD121" s="169"/>
      <c r="AE121" s="169"/>
      <c r="AF121" s="171"/>
      <c r="AG121" s="169"/>
      <c r="AH121" s="169"/>
      <c r="AI121" s="169"/>
      <c r="AJ121" s="169"/>
      <c r="AK121" s="171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</row>
    <row r="122" spans="17:48" s="1" customFormat="1" x14ac:dyDescent="0.3">
      <c r="Q122" s="8"/>
      <c r="U122" s="37"/>
      <c r="V122" s="37"/>
      <c r="W122" s="169"/>
      <c r="X122" s="169"/>
      <c r="Y122" s="169"/>
      <c r="Z122" s="169"/>
      <c r="AA122" s="171"/>
      <c r="AB122" s="169"/>
      <c r="AC122" s="169"/>
      <c r="AD122" s="169"/>
      <c r="AE122" s="169"/>
      <c r="AF122" s="171"/>
      <c r="AG122" s="169"/>
      <c r="AH122" s="169"/>
      <c r="AI122" s="169"/>
      <c r="AJ122" s="169"/>
      <c r="AK122" s="171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</row>
    <row r="123" spans="17:48" s="1" customFormat="1" x14ac:dyDescent="0.3">
      <c r="Q123" s="8"/>
      <c r="U123" s="37"/>
      <c r="V123" s="37"/>
      <c r="W123" s="169"/>
      <c r="X123" s="169"/>
      <c r="Y123" s="169"/>
      <c r="Z123" s="169"/>
      <c r="AA123" s="171"/>
      <c r="AB123" s="169"/>
      <c r="AC123" s="169"/>
      <c r="AD123" s="169"/>
      <c r="AE123" s="169"/>
      <c r="AF123" s="171"/>
      <c r="AG123" s="169"/>
      <c r="AH123" s="169"/>
      <c r="AI123" s="169"/>
      <c r="AJ123" s="169"/>
      <c r="AK123" s="171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</row>
    <row r="124" spans="17:48" s="1" customFormat="1" x14ac:dyDescent="0.3">
      <c r="Q124" s="8"/>
      <c r="U124" s="37"/>
      <c r="V124" s="37"/>
      <c r="W124" s="169"/>
      <c r="X124" s="169"/>
      <c r="Y124" s="169"/>
      <c r="Z124" s="169"/>
      <c r="AA124" s="171"/>
      <c r="AB124" s="169"/>
      <c r="AC124" s="169"/>
      <c r="AD124" s="169"/>
      <c r="AE124" s="169"/>
      <c r="AF124" s="171"/>
      <c r="AG124" s="169"/>
      <c r="AH124" s="169"/>
      <c r="AI124" s="169"/>
      <c r="AJ124" s="169"/>
      <c r="AK124" s="171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</row>
    <row r="125" spans="17:48" s="1" customFormat="1" x14ac:dyDescent="0.3">
      <c r="Q125" s="8"/>
      <c r="U125" s="37"/>
      <c r="V125" s="37"/>
      <c r="W125" s="169"/>
      <c r="X125" s="169"/>
      <c r="Y125" s="169"/>
      <c r="Z125" s="169"/>
      <c r="AA125" s="171"/>
      <c r="AB125" s="169"/>
      <c r="AC125" s="169"/>
      <c r="AD125" s="169"/>
      <c r="AE125" s="169"/>
      <c r="AF125" s="171"/>
      <c r="AG125" s="169"/>
      <c r="AH125" s="169"/>
      <c r="AI125" s="169"/>
      <c r="AJ125" s="169"/>
      <c r="AK125" s="171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</row>
    <row r="126" spans="17:48" s="1" customFormat="1" x14ac:dyDescent="0.3">
      <c r="Q126" s="8"/>
      <c r="U126" s="37"/>
      <c r="V126" s="37"/>
      <c r="W126" s="169"/>
      <c r="X126" s="169"/>
      <c r="Y126" s="169"/>
      <c r="Z126" s="169"/>
      <c r="AA126" s="171"/>
      <c r="AB126" s="169"/>
      <c r="AC126" s="169"/>
      <c r="AD126" s="169"/>
      <c r="AE126" s="169"/>
      <c r="AF126" s="171"/>
      <c r="AG126" s="169"/>
      <c r="AH126" s="169"/>
      <c r="AI126" s="169"/>
      <c r="AJ126" s="169"/>
      <c r="AK126" s="171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</row>
    <row r="127" spans="17:48" s="1" customFormat="1" x14ac:dyDescent="0.3">
      <c r="Q127" s="8"/>
      <c r="U127" s="37"/>
      <c r="V127" s="37"/>
      <c r="W127" s="169"/>
      <c r="X127" s="169"/>
      <c r="Y127" s="169"/>
      <c r="Z127" s="169"/>
      <c r="AA127" s="171"/>
      <c r="AB127" s="169"/>
      <c r="AC127" s="169"/>
      <c r="AD127" s="169"/>
      <c r="AE127" s="169"/>
      <c r="AF127" s="171"/>
      <c r="AG127" s="169"/>
      <c r="AH127" s="169"/>
      <c r="AI127" s="169"/>
      <c r="AJ127" s="169"/>
      <c r="AK127" s="171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</row>
    <row r="128" spans="17:48" s="1" customFormat="1" x14ac:dyDescent="0.3">
      <c r="Q128" s="8"/>
      <c r="U128" s="37"/>
      <c r="V128" s="37"/>
      <c r="W128" s="169"/>
      <c r="X128" s="169"/>
      <c r="Y128" s="169"/>
      <c r="Z128" s="169"/>
      <c r="AA128" s="171"/>
      <c r="AB128" s="169"/>
      <c r="AC128" s="169"/>
      <c r="AD128" s="169"/>
      <c r="AE128" s="169"/>
      <c r="AF128" s="171"/>
      <c r="AG128" s="169"/>
      <c r="AH128" s="169"/>
      <c r="AI128" s="169"/>
      <c r="AJ128" s="169"/>
      <c r="AK128" s="171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</row>
    <row r="129" spans="17:48" s="1" customFormat="1" x14ac:dyDescent="0.3">
      <c r="Q129" s="8"/>
      <c r="U129" s="37"/>
      <c r="V129" s="37"/>
      <c r="W129" s="169"/>
      <c r="X129" s="169"/>
      <c r="Y129" s="169"/>
      <c r="Z129" s="169"/>
      <c r="AA129" s="171"/>
      <c r="AB129" s="169"/>
      <c r="AC129" s="169"/>
      <c r="AD129" s="169"/>
      <c r="AE129" s="169"/>
      <c r="AF129" s="171"/>
      <c r="AG129" s="169"/>
      <c r="AH129" s="169"/>
      <c r="AI129" s="169"/>
      <c r="AJ129" s="169"/>
      <c r="AK129" s="171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</row>
    <row r="130" spans="17:48" s="1" customFormat="1" x14ac:dyDescent="0.3">
      <c r="Q130" s="8"/>
      <c r="U130" s="37"/>
      <c r="V130" s="37"/>
      <c r="W130" s="169"/>
      <c r="X130" s="169"/>
      <c r="Y130" s="169"/>
      <c r="Z130" s="169"/>
      <c r="AA130" s="171"/>
      <c r="AB130" s="169"/>
      <c r="AC130" s="169"/>
      <c r="AD130" s="169"/>
      <c r="AE130" s="169"/>
      <c r="AF130" s="171"/>
      <c r="AG130" s="169"/>
      <c r="AH130" s="169"/>
      <c r="AI130" s="169"/>
      <c r="AJ130" s="169"/>
      <c r="AK130" s="171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</row>
  </sheetData>
  <mergeCells count="234">
    <mergeCell ref="V1:AL1"/>
    <mergeCell ref="V2:AL2"/>
    <mergeCell ref="A1:Q1"/>
    <mergeCell ref="A4:A12"/>
    <mergeCell ref="E4:F4"/>
    <mergeCell ref="G4:H4"/>
    <mergeCell ref="I4:J4"/>
    <mergeCell ref="K4:L4"/>
    <mergeCell ref="B5:B6"/>
    <mergeCell ref="D5:D6"/>
    <mergeCell ref="E5:F6"/>
    <mergeCell ref="B9:B10"/>
    <mergeCell ref="D9:D10"/>
    <mergeCell ref="E9:F9"/>
    <mergeCell ref="G9:H9"/>
    <mergeCell ref="I9:J10"/>
    <mergeCell ref="P5:P6"/>
    <mergeCell ref="Q5:Q6"/>
    <mergeCell ref="B7:B8"/>
    <mergeCell ref="D7:D8"/>
    <mergeCell ref="E7:F7"/>
    <mergeCell ref="G7:H8"/>
    <mergeCell ref="I7:J7"/>
    <mergeCell ref="G5:H5"/>
    <mergeCell ref="I5:J5"/>
    <mergeCell ref="K5:L5"/>
    <mergeCell ref="M5:M6"/>
    <mergeCell ref="N5:N6"/>
    <mergeCell ref="O5:O6"/>
    <mergeCell ref="K9:L9"/>
    <mergeCell ref="M9:M10"/>
    <mergeCell ref="N9:N10"/>
    <mergeCell ref="O9:O10"/>
    <mergeCell ref="A15:A23"/>
    <mergeCell ref="E15:F15"/>
    <mergeCell ref="G15:H15"/>
    <mergeCell ref="I15:J15"/>
    <mergeCell ref="E22:F22"/>
    <mergeCell ref="G22:H22"/>
    <mergeCell ref="O16:O17"/>
    <mergeCell ref="C5:C6"/>
    <mergeCell ref="C7:C8"/>
    <mergeCell ref="C9:C10"/>
    <mergeCell ref="O18:O19"/>
    <mergeCell ref="P9:P10"/>
    <mergeCell ref="Q9:Q10"/>
    <mergeCell ref="N7:N8"/>
    <mergeCell ref="O7:O8"/>
    <mergeCell ref="P7:P8"/>
    <mergeCell ref="Q7:Q8"/>
    <mergeCell ref="K11:L12"/>
    <mergeCell ref="M11:M12"/>
    <mergeCell ref="N11:N12"/>
    <mergeCell ref="O11:O12"/>
    <mergeCell ref="P11:P12"/>
    <mergeCell ref="Q11:Q12"/>
    <mergeCell ref="K7:L7"/>
    <mergeCell ref="M7:M8"/>
    <mergeCell ref="P18:P19"/>
    <mergeCell ref="B11:B12"/>
    <mergeCell ref="D11:D12"/>
    <mergeCell ref="E11:F11"/>
    <mergeCell ref="G11:H11"/>
    <mergeCell ref="I11:J11"/>
    <mergeCell ref="D20:D21"/>
    <mergeCell ref="E20:F20"/>
    <mergeCell ref="G20:H20"/>
    <mergeCell ref="I20:J21"/>
    <mergeCell ref="K20:L20"/>
    <mergeCell ref="C11:C12"/>
    <mergeCell ref="Q22:Q23"/>
    <mergeCell ref="K15:L15"/>
    <mergeCell ref="B16:B17"/>
    <mergeCell ref="D16:D17"/>
    <mergeCell ref="E16:F17"/>
    <mergeCell ref="G16:H16"/>
    <mergeCell ref="Q16:Q17"/>
    <mergeCell ref="B18:B19"/>
    <mergeCell ref="D18:D19"/>
    <mergeCell ref="E18:F18"/>
    <mergeCell ref="G18:H19"/>
    <mergeCell ref="I18:J18"/>
    <mergeCell ref="K18:L18"/>
    <mergeCell ref="M18:M19"/>
    <mergeCell ref="N18:N19"/>
    <mergeCell ref="I16:J16"/>
    <mergeCell ref="K16:L16"/>
    <mergeCell ref="M16:M17"/>
    <mergeCell ref="N16:N17"/>
    <mergeCell ref="C16:C17"/>
    <mergeCell ref="C18:C19"/>
    <mergeCell ref="C20:C21"/>
    <mergeCell ref="C22:C23"/>
    <mergeCell ref="P16:P17"/>
    <mergeCell ref="A2:Q2"/>
    <mergeCell ref="A26:A34"/>
    <mergeCell ref="E26:F26"/>
    <mergeCell ref="G26:H26"/>
    <mergeCell ref="I26:J26"/>
    <mergeCell ref="K26:L26"/>
    <mergeCell ref="B27:B28"/>
    <mergeCell ref="D27:D28"/>
    <mergeCell ref="I22:J22"/>
    <mergeCell ref="K22:L23"/>
    <mergeCell ref="M22:M23"/>
    <mergeCell ref="N22:N23"/>
    <mergeCell ref="O22:O23"/>
    <mergeCell ref="P22:P23"/>
    <mergeCell ref="M20:M21"/>
    <mergeCell ref="N20:N21"/>
    <mergeCell ref="O20:O21"/>
    <mergeCell ref="P20:P21"/>
    <mergeCell ref="Q20:Q21"/>
    <mergeCell ref="B22:B23"/>
    <mergeCell ref="D22:D23"/>
    <mergeCell ref="O27:O28"/>
    <mergeCell ref="Q18:Q19"/>
    <mergeCell ref="B20:B21"/>
    <mergeCell ref="P27:P28"/>
    <mergeCell ref="Q27:Q28"/>
    <mergeCell ref="B29:B30"/>
    <mergeCell ref="D29:D30"/>
    <mergeCell ref="E29:F29"/>
    <mergeCell ref="G29:H30"/>
    <mergeCell ref="I29:J29"/>
    <mergeCell ref="K29:L29"/>
    <mergeCell ref="E27:F28"/>
    <mergeCell ref="G27:H27"/>
    <mergeCell ref="I27:J27"/>
    <mergeCell ref="K27:L27"/>
    <mergeCell ref="M27:M28"/>
    <mergeCell ref="N27:N28"/>
    <mergeCell ref="M29:M30"/>
    <mergeCell ref="N29:N30"/>
    <mergeCell ref="O29:O30"/>
    <mergeCell ref="P29:P30"/>
    <mergeCell ref="Q29:Q30"/>
    <mergeCell ref="C29:C30"/>
    <mergeCell ref="C27:C28"/>
    <mergeCell ref="B31:B32"/>
    <mergeCell ref="D31:D32"/>
    <mergeCell ref="E31:F31"/>
    <mergeCell ref="G31:H31"/>
    <mergeCell ref="Q31:Q32"/>
    <mergeCell ref="B33:B34"/>
    <mergeCell ref="D33:D34"/>
    <mergeCell ref="E33:F33"/>
    <mergeCell ref="G33:H33"/>
    <mergeCell ref="I33:J33"/>
    <mergeCell ref="K33:L34"/>
    <mergeCell ref="M33:M34"/>
    <mergeCell ref="N33:N34"/>
    <mergeCell ref="I31:J32"/>
    <mergeCell ref="K31:L31"/>
    <mergeCell ref="M31:M32"/>
    <mergeCell ref="N31:N32"/>
    <mergeCell ref="O31:O32"/>
    <mergeCell ref="P31:P32"/>
    <mergeCell ref="O33:O34"/>
    <mergeCell ref="P33:P34"/>
    <mergeCell ref="Q33:Q34"/>
    <mergeCell ref="C31:C32"/>
    <mergeCell ref="C33:C34"/>
    <mergeCell ref="A37:A45"/>
    <mergeCell ref="E37:F37"/>
    <mergeCell ref="G37:H37"/>
    <mergeCell ref="I37:J37"/>
    <mergeCell ref="K37:L37"/>
    <mergeCell ref="B38:B39"/>
    <mergeCell ref="D38:D39"/>
    <mergeCell ref="B40:B41"/>
    <mergeCell ref="D40:D41"/>
    <mergeCell ref="E40:F40"/>
    <mergeCell ref="G40:H41"/>
    <mergeCell ref="I40:J40"/>
    <mergeCell ref="E38:F39"/>
    <mergeCell ref="G38:H38"/>
    <mergeCell ref="I38:J38"/>
    <mergeCell ref="K40:L40"/>
    <mergeCell ref="K38:L38"/>
    <mergeCell ref="K42:L42"/>
    <mergeCell ref="K44:L45"/>
    <mergeCell ref="C38:C39"/>
    <mergeCell ref="C40:C41"/>
    <mergeCell ref="M40:M41"/>
    <mergeCell ref="N40:N41"/>
    <mergeCell ref="O40:O41"/>
    <mergeCell ref="P40:P41"/>
    <mergeCell ref="Q40:Q41"/>
    <mergeCell ref="N38:N39"/>
    <mergeCell ref="O38:O39"/>
    <mergeCell ref="P38:P39"/>
    <mergeCell ref="Q38:Q39"/>
    <mergeCell ref="M38:M39"/>
    <mergeCell ref="M42:M43"/>
    <mergeCell ref="N42:N43"/>
    <mergeCell ref="O42:O43"/>
    <mergeCell ref="P42:P43"/>
    <mergeCell ref="Q42:Q43"/>
    <mergeCell ref="B42:B43"/>
    <mergeCell ref="D42:D43"/>
    <mergeCell ref="E42:F42"/>
    <mergeCell ref="G42:H42"/>
    <mergeCell ref="I42:J43"/>
    <mergeCell ref="C42:C43"/>
    <mergeCell ref="M44:M45"/>
    <mergeCell ref="N44:N45"/>
    <mergeCell ref="O44:O45"/>
    <mergeCell ref="P44:P45"/>
    <mergeCell ref="Q44:Q45"/>
    <mergeCell ref="B44:B45"/>
    <mergeCell ref="D44:D45"/>
    <mergeCell ref="E44:F44"/>
    <mergeCell ref="G44:H44"/>
    <mergeCell ref="I44:J44"/>
    <mergeCell ref="C44:C45"/>
    <mergeCell ref="BY40:CA40"/>
    <mergeCell ref="BY41:CA41"/>
    <mergeCell ref="BY29:CA29"/>
    <mergeCell ref="BY30:CA30"/>
    <mergeCell ref="W4:Z4"/>
    <mergeCell ref="W5:Z5"/>
    <mergeCell ref="AB6:AE6"/>
    <mergeCell ref="W8:Z8"/>
    <mergeCell ref="AB7:AE7"/>
    <mergeCell ref="W9:Z9"/>
    <mergeCell ref="AG10:AJ10"/>
    <mergeCell ref="W12:Z12"/>
    <mergeCell ref="AG11:AJ11"/>
    <mergeCell ref="W13:Z13"/>
    <mergeCell ref="AB14:AE14"/>
    <mergeCell ref="W16:Z16"/>
    <mergeCell ref="AB15:AE15"/>
    <mergeCell ref="W17:Z17"/>
  </mergeCells>
  <pageMargins left="0" right="0" top="0.35433070866141736" bottom="0.35433070866141736" header="0.31496062992125984" footer="0.31496062992125984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showGridLines="0" zoomScaleNormal="100" workbookViewId="0">
      <selection sqref="A1:Q1"/>
    </sheetView>
  </sheetViews>
  <sheetFormatPr defaultRowHeight="17.25" x14ac:dyDescent="0.2"/>
  <cols>
    <col min="1" max="1" width="8" style="7" customWidth="1"/>
    <col min="2" max="2" width="3.7109375" style="13" bestFit="1" customWidth="1"/>
    <col min="3" max="3" width="21.85546875" style="7" customWidth="1"/>
    <col min="4" max="4" width="24" style="3" customWidth="1"/>
    <col min="5" max="21" width="5" style="3" customWidth="1"/>
    <col min="22" max="25" width="6.85546875" style="125" customWidth="1"/>
    <col min="26" max="26" width="5" style="6" customWidth="1"/>
    <col min="27" max="30" width="6.85546875" style="125" customWidth="1"/>
    <col min="31" max="31" width="5" style="6" customWidth="1"/>
    <col min="32" max="35" width="6.85546875" style="125" customWidth="1"/>
    <col min="36" max="36" width="5" style="6" customWidth="1"/>
    <col min="37" max="40" width="6.85546875" style="125" customWidth="1"/>
    <col min="41" max="41" width="5" style="6" customWidth="1"/>
    <col min="42" max="50" width="5" style="3" customWidth="1"/>
    <col min="51" max="16384" width="9.140625" style="3"/>
  </cols>
  <sheetData>
    <row r="1" spans="1:41" ht="31.5" customHeight="1" x14ac:dyDescent="0.2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U1" s="71" t="s">
        <v>48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25.5" customHeight="1" x14ac:dyDescent="0.2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U2" s="73" t="s">
        <v>26</v>
      </c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1" ht="18" thickBot="1" x14ac:dyDescent="0.25"/>
    <row r="4" spans="1:41" ht="17.25" customHeight="1" thickBot="1" x14ac:dyDescent="0.25">
      <c r="A4" s="89" t="s">
        <v>0</v>
      </c>
      <c r="B4" s="17" t="s">
        <v>82</v>
      </c>
      <c r="C4" s="17" t="s">
        <v>2</v>
      </c>
      <c r="D4" s="17" t="s">
        <v>20</v>
      </c>
      <c r="E4" s="69" t="s">
        <v>3</v>
      </c>
      <c r="F4" s="70"/>
      <c r="G4" s="69" t="s">
        <v>4</v>
      </c>
      <c r="H4" s="70"/>
      <c r="I4" s="69" t="s">
        <v>5</v>
      </c>
      <c r="J4" s="70"/>
      <c r="K4" s="69" t="s">
        <v>6</v>
      </c>
      <c r="L4" s="70"/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5"/>
      <c r="U4" s="94" t="s">
        <v>190</v>
      </c>
      <c r="V4" s="106" t="s">
        <v>236</v>
      </c>
      <c r="W4" s="107"/>
      <c r="X4" s="107"/>
      <c r="Y4" s="108"/>
      <c r="Z4" s="101">
        <v>4</v>
      </c>
    </row>
    <row r="5" spans="1:41" ht="17.25" customHeight="1" thickBot="1" x14ac:dyDescent="0.25">
      <c r="A5" s="90"/>
      <c r="B5" s="58" t="s">
        <v>3</v>
      </c>
      <c r="C5" s="58" t="s">
        <v>37</v>
      </c>
      <c r="D5" s="79" t="s">
        <v>159</v>
      </c>
      <c r="E5" s="63"/>
      <c r="F5" s="64"/>
      <c r="G5" s="55">
        <v>1</v>
      </c>
      <c r="H5" s="60"/>
      <c r="I5" s="55">
        <v>1</v>
      </c>
      <c r="J5" s="60"/>
      <c r="K5" s="55">
        <v>1</v>
      </c>
      <c r="L5" s="60"/>
      <c r="M5" s="61">
        <f>SUM(G5:L5)</f>
        <v>3</v>
      </c>
      <c r="N5" s="61">
        <f>SUM(G6,I6,K6)</f>
        <v>9</v>
      </c>
      <c r="O5" s="92">
        <f>SUM(H6,J6,L6)*-1</f>
        <v>-1</v>
      </c>
      <c r="P5" s="92">
        <f>SUM(N5:O6)</f>
        <v>8</v>
      </c>
      <c r="Q5" s="58">
        <v>1</v>
      </c>
      <c r="R5" s="15"/>
      <c r="U5" s="95" t="s">
        <v>206</v>
      </c>
      <c r="V5" s="118" t="s">
        <v>245</v>
      </c>
      <c r="W5" s="119"/>
      <c r="X5" s="119"/>
      <c r="Y5" s="120"/>
      <c r="Z5" s="100">
        <v>2</v>
      </c>
      <c r="AA5" s="143" t="s">
        <v>236</v>
      </c>
      <c r="AB5" s="107"/>
      <c r="AC5" s="107"/>
      <c r="AD5" s="108"/>
      <c r="AE5" s="101">
        <v>4</v>
      </c>
    </row>
    <row r="6" spans="1:41" ht="17.25" customHeight="1" thickBot="1" x14ac:dyDescent="0.25">
      <c r="A6" s="90"/>
      <c r="B6" s="59"/>
      <c r="C6" s="59"/>
      <c r="D6" s="62"/>
      <c r="E6" s="65"/>
      <c r="F6" s="66"/>
      <c r="G6" s="166">
        <v>3</v>
      </c>
      <c r="H6" s="167">
        <v>0</v>
      </c>
      <c r="I6" s="166">
        <v>3</v>
      </c>
      <c r="J6" s="167">
        <v>0</v>
      </c>
      <c r="K6" s="166">
        <v>3</v>
      </c>
      <c r="L6" s="167">
        <v>1</v>
      </c>
      <c r="M6" s="62"/>
      <c r="N6" s="62"/>
      <c r="O6" s="93"/>
      <c r="P6" s="93"/>
      <c r="Q6" s="59"/>
      <c r="R6" s="15"/>
      <c r="U6" s="94" t="s">
        <v>194</v>
      </c>
      <c r="V6" s="103" t="s">
        <v>235</v>
      </c>
      <c r="W6" s="104"/>
      <c r="X6" s="104"/>
      <c r="Y6" s="105"/>
      <c r="Z6" s="98">
        <v>2</v>
      </c>
      <c r="AA6" s="126" t="s">
        <v>232</v>
      </c>
      <c r="AB6" s="119"/>
      <c r="AC6" s="119"/>
      <c r="AD6" s="120"/>
      <c r="AE6" s="100">
        <v>0</v>
      </c>
    </row>
    <row r="7" spans="1:41" ht="17.25" customHeight="1" thickBot="1" x14ac:dyDescent="0.25">
      <c r="A7" s="90"/>
      <c r="B7" s="58" t="s">
        <v>4</v>
      </c>
      <c r="C7" s="58" t="s">
        <v>44</v>
      </c>
      <c r="D7" s="79" t="s">
        <v>160</v>
      </c>
      <c r="E7" s="55">
        <v>0</v>
      </c>
      <c r="F7" s="60"/>
      <c r="G7" s="63"/>
      <c r="H7" s="64"/>
      <c r="I7" s="55">
        <v>0</v>
      </c>
      <c r="J7" s="60"/>
      <c r="K7" s="55">
        <v>0</v>
      </c>
      <c r="L7" s="60"/>
      <c r="M7" s="61">
        <f>SUM(E7,I7:L7)</f>
        <v>0</v>
      </c>
      <c r="N7" s="61">
        <f>SUM(E8,I8,K8)</f>
        <v>2</v>
      </c>
      <c r="O7" s="92">
        <f>SUM(F8,J8,L8)*-1</f>
        <v>-9</v>
      </c>
      <c r="P7" s="92">
        <f t="shared" ref="P7:P12" si="0">SUM(N7:O8)</f>
        <v>-7</v>
      </c>
      <c r="Q7" s="58">
        <v>4</v>
      </c>
      <c r="R7" s="15"/>
      <c r="U7" s="95" t="s">
        <v>207</v>
      </c>
      <c r="V7" s="139" t="s">
        <v>232</v>
      </c>
      <c r="W7" s="140"/>
      <c r="X7" s="140"/>
      <c r="Y7" s="141"/>
      <c r="Z7" s="102">
        <v>4</v>
      </c>
      <c r="AF7" s="109" t="s">
        <v>236</v>
      </c>
      <c r="AG7" s="104"/>
      <c r="AH7" s="104"/>
      <c r="AI7" s="105"/>
      <c r="AJ7" s="98">
        <v>2</v>
      </c>
    </row>
    <row r="8" spans="1:41" ht="17.25" customHeight="1" thickBot="1" x14ac:dyDescent="0.25">
      <c r="A8" s="90"/>
      <c r="B8" s="59"/>
      <c r="C8" s="59"/>
      <c r="D8" s="62"/>
      <c r="E8" s="166">
        <v>0</v>
      </c>
      <c r="F8" s="167">
        <v>3</v>
      </c>
      <c r="G8" s="65"/>
      <c r="H8" s="66"/>
      <c r="I8" s="166">
        <v>1</v>
      </c>
      <c r="J8" s="167">
        <v>3</v>
      </c>
      <c r="K8" s="166">
        <v>1</v>
      </c>
      <c r="L8" s="167">
        <v>3</v>
      </c>
      <c r="M8" s="62"/>
      <c r="N8" s="62"/>
      <c r="O8" s="93"/>
      <c r="P8" s="93"/>
      <c r="Q8" s="59"/>
      <c r="R8" s="15"/>
      <c r="U8" s="94" t="s">
        <v>208</v>
      </c>
      <c r="V8" s="106" t="s">
        <v>238</v>
      </c>
      <c r="W8" s="107"/>
      <c r="X8" s="107"/>
      <c r="Y8" s="108"/>
      <c r="Z8" s="101">
        <v>4</v>
      </c>
      <c r="AF8" s="144" t="s">
        <v>247</v>
      </c>
      <c r="AG8" s="140"/>
      <c r="AH8" s="140"/>
      <c r="AI8" s="141"/>
      <c r="AJ8" s="102">
        <v>4</v>
      </c>
    </row>
    <row r="9" spans="1:41" ht="17.25" customHeight="1" thickBot="1" x14ac:dyDescent="0.25">
      <c r="A9" s="90"/>
      <c r="B9" s="58" t="s">
        <v>5</v>
      </c>
      <c r="C9" s="58" t="s">
        <v>39</v>
      </c>
      <c r="D9" s="79" t="s">
        <v>161</v>
      </c>
      <c r="E9" s="55">
        <v>0</v>
      </c>
      <c r="F9" s="60"/>
      <c r="G9" s="55">
        <v>1</v>
      </c>
      <c r="H9" s="60"/>
      <c r="I9" s="63"/>
      <c r="J9" s="64"/>
      <c r="K9" s="55">
        <v>1</v>
      </c>
      <c r="L9" s="60"/>
      <c r="M9" s="61">
        <f>SUM(K9,E9:H9)</f>
        <v>2</v>
      </c>
      <c r="N9" s="61">
        <f>SUM(E10,G10,K10)</f>
        <v>6</v>
      </c>
      <c r="O9" s="92">
        <f>SUM(F10,H10,L10)*-1</f>
        <v>-5</v>
      </c>
      <c r="P9" s="92">
        <f t="shared" ref="P9:P12" si="1">SUM(N9:O10)</f>
        <v>1</v>
      </c>
      <c r="Q9" s="58">
        <v>2</v>
      </c>
      <c r="R9" s="15"/>
      <c r="U9" s="95" t="s">
        <v>191</v>
      </c>
      <c r="V9" s="118" t="s">
        <v>251</v>
      </c>
      <c r="W9" s="119"/>
      <c r="X9" s="119"/>
      <c r="Y9" s="120"/>
      <c r="Z9" s="100">
        <v>0</v>
      </c>
      <c r="AA9" s="109" t="s">
        <v>238</v>
      </c>
      <c r="AB9" s="104"/>
      <c r="AC9" s="104"/>
      <c r="AD9" s="105"/>
      <c r="AE9" s="98">
        <v>1</v>
      </c>
      <c r="AI9" s="127"/>
      <c r="AJ9" s="137"/>
      <c r="AK9" s="130"/>
    </row>
    <row r="10" spans="1:41" ht="17.25" customHeight="1" thickBot="1" x14ac:dyDescent="0.25">
      <c r="A10" s="90"/>
      <c r="B10" s="59"/>
      <c r="C10" s="59"/>
      <c r="D10" s="62"/>
      <c r="E10" s="166">
        <v>0</v>
      </c>
      <c r="F10" s="167">
        <v>3</v>
      </c>
      <c r="G10" s="166">
        <v>3</v>
      </c>
      <c r="H10" s="167">
        <v>1</v>
      </c>
      <c r="I10" s="65"/>
      <c r="J10" s="66"/>
      <c r="K10" s="166">
        <v>3</v>
      </c>
      <c r="L10" s="167">
        <v>1</v>
      </c>
      <c r="M10" s="62"/>
      <c r="N10" s="62"/>
      <c r="O10" s="93"/>
      <c r="P10" s="93"/>
      <c r="Q10" s="59"/>
      <c r="R10" s="15"/>
      <c r="U10" s="94" t="s">
        <v>209</v>
      </c>
      <c r="V10" s="103" t="s">
        <v>246</v>
      </c>
      <c r="W10" s="104"/>
      <c r="X10" s="104"/>
      <c r="Y10" s="105"/>
      <c r="Z10" s="98">
        <v>1</v>
      </c>
      <c r="AA10" s="144" t="s">
        <v>247</v>
      </c>
      <c r="AB10" s="140"/>
      <c r="AC10" s="140"/>
      <c r="AD10" s="141"/>
      <c r="AE10" s="102">
        <v>4</v>
      </c>
      <c r="AI10" s="128"/>
      <c r="AJ10" s="137"/>
      <c r="AK10" s="130"/>
    </row>
    <row r="11" spans="1:41" ht="17.25" customHeight="1" thickBot="1" x14ac:dyDescent="0.25">
      <c r="A11" s="90"/>
      <c r="B11" s="58" t="s">
        <v>6</v>
      </c>
      <c r="C11" s="58" t="s">
        <v>42</v>
      </c>
      <c r="D11" s="79" t="s">
        <v>162</v>
      </c>
      <c r="E11" s="55">
        <v>0</v>
      </c>
      <c r="F11" s="60"/>
      <c r="G11" s="55">
        <v>1</v>
      </c>
      <c r="H11" s="60"/>
      <c r="I11" s="55">
        <v>0</v>
      </c>
      <c r="J11" s="60"/>
      <c r="K11" s="63"/>
      <c r="L11" s="64"/>
      <c r="M11" s="61">
        <f>SUM(E11:J11)</f>
        <v>1</v>
      </c>
      <c r="N11" s="61">
        <f>SUM(E12,G12,I12)</f>
        <v>5</v>
      </c>
      <c r="O11" s="92">
        <f>SUM(F12,H12,J12)*-1</f>
        <v>-7</v>
      </c>
      <c r="P11" s="92">
        <f t="shared" ref="P11:P12" si="2">SUM(N11:O12)</f>
        <v>-2</v>
      </c>
      <c r="Q11" s="58">
        <v>3</v>
      </c>
      <c r="R11" s="15"/>
      <c r="U11" s="95" t="s">
        <v>199</v>
      </c>
      <c r="V11" s="139" t="s">
        <v>247</v>
      </c>
      <c r="W11" s="140"/>
      <c r="X11" s="140"/>
      <c r="Y11" s="141"/>
      <c r="Z11" s="102">
        <v>4</v>
      </c>
      <c r="AI11" s="128"/>
      <c r="AJ11" s="137"/>
      <c r="AK11" s="131"/>
    </row>
    <row r="12" spans="1:41" ht="17.25" customHeight="1" x14ac:dyDescent="0.2">
      <c r="A12" s="91"/>
      <c r="B12" s="59"/>
      <c r="C12" s="59"/>
      <c r="D12" s="62"/>
      <c r="E12" s="166">
        <v>1</v>
      </c>
      <c r="F12" s="167">
        <v>3</v>
      </c>
      <c r="G12" s="166">
        <v>3</v>
      </c>
      <c r="H12" s="167">
        <v>1</v>
      </c>
      <c r="I12" s="166">
        <v>1</v>
      </c>
      <c r="J12" s="167">
        <v>3</v>
      </c>
      <c r="K12" s="65"/>
      <c r="L12" s="66"/>
      <c r="M12" s="62"/>
      <c r="N12" s="62"/>
      <c r="O12" s="93"/>
      <c r="P12" s="93"/>
      <c r="Q12" s="59"/>
      <c r="R12" s="15"/>
      <c r="AI12" s="128"/>
      <c r="AJ12" s="138"/>
      <c r="AK12" s="109" t="s">
        <v>247</v>
      </c>
      <c r="AL12" s="104"/>
      <c r="AM12" s="104"/>
      <c r="AN12" s="105"/>
      <c r="AO12" s="98">
        <v>4</v>
      </c>
    </row>
    <row r="13" spans="1:41" ht="18" thickBot="1" x14ac:dyDescent="0.25">
      <c r="B13" s="26"/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AI13" s="128"/>
      <c r="AJ13" s="138"/>
      <c r="AK13" s="144" t="s">
        <v>234</v>
      </c>
      <c r="AL13" s="140"/>
      <c r="AM13" s="140"/>
      <c r="AN13" s="141"/>
      <c r="AO13" s="102">
        <v>5</v>
      </c>
    </row>
    <row r="14" spans="1:41" ht="18" thickBot="1" x14ac:dyDescent="0.25">
      <c r="R14" s="15"/>
      <c r="U14" s="94" t="s">
        <v>200</v>
      </c>
      <c r="V14" s="106" t="s">
        <v>250</v>
      </c>
      <c r="W14" s="107"/>
      <c r="X14" s="107"/>
      <c r="Y14" s="108"/>
      <c r="Z14" s="101">
        <v>4</v>
      </c>
      <c r="AI14" s="128"/>
      <c r="AJ14" s="137"/>
      <c r="AK14" s="132"/>
    </row>
    <row r="15" spans="1:41" ht="18" thickBot="1" x14ac:dyDescent="0.25">
      <c r="A15" s="89" t="s">
        <v>13</v>
      </c>
      <c r="B15" s="17" t="s">
        <v>82</v>
      </c>
      <c r="C15" s="17" t="s">
        <v>2</v>
      </c>
      <c r="D15" s="17" t="s">
        <v>20</v>
      </c>
      <c r="E15" s="69" t="s">
        <v>3</v>
      </c>
      <c r="F15" s="70"/>
      <c r="G15" s="69" t="s">
        <v>4</v>
      </c>
      <c r="H15" s="70"/>
      <c r="I15" s="69" t="s">
        <v>5</v>
      </c>
      <c r="J15" s="70"/>
      <c r="K15" s="69" t="s">
        <v>6</v>
      </c>
      <c r="L15" s="70"/>
      <c r="M15" s="17" t="s">
        <v>7</v>
      </c>
      <c r="N15" s="17" t="s">
        <v>8</v>
      </c>
      <c r="O15" s="17" t="s">
        <v>9</v>
      </c>
      <c r="P15" s="17" t="s">
        <v>10</v>
      </c>
      <c r="Q15" s="17" t="s">
        <v>11</v>
      </c>
      <c r="R15" s="15"/>
      <c r="U15" s="95" t="s">
        <v>210</v>
      </c>
      <c r="V15" s="118" t="s">
        <v>249</v>
      </c>
      <c r="W15" s="119"/>
      <c r="X15" s="119"/>
      <c r="Y15" s="120"/>
      <c r="Z15" s="100">
        <v>2</v>
      </c>
      <c r="AA15" s="143" t="s">
        <v>250</v>
      </c>
      <c r="AB15" s="107"/>
      <c r="AC15" s="107"/>
      <c r="AD15" s="108"/>
      <c r="AE15" s="101">
        <v>4</v>
      </c>
      <c r="AI15" s="128"/>
      <c r="AJ15" s="137"/>
      <c r="AK15" s="130"/>
    </row>
    <row r="16" spans="1:41" ht="18" thickBot="1" x14ac:dyDescent="0.25">
      <c r="A16" s="90"/>
      <c r="B16" s="58" t="s">
        <v>3</v>
      </c>
      <c r="C16" s="58" t="s">
        <v>43</v>
      </c>
      <c r="D16" s="79" t="s">
        <v>163</v>
      </c>
      <c r="E16" s="63"/>
      <c r="F16" s="64"/>
      <c r="G16" s="55">
        <v>1</v>
      </c>
      <c r="H16" s="60"/>
      <c r="I16" s="55">
        <v>1</v>
      </c>
      <c r="J16" s="60"/>
      <c r="K16" s="55">
        <v>1</v>
      </c>
      <c r="L16" s="60"/>
      <c r="M16" s="61">
        <f>SUM(G16:L16)</f>
        <v>3</v>
      </c>
      <c r="N16" s="61">
        <f>SUM(G17,I17,K17)</f>
        <v>9</v>
      </c>
      <c r="O16" s="92">
        <f>SUM(H17,J17,L17)*-1</f>
        <v>-1</v>
      </c>
      <c r="P16" s="92">
        <f>SUM(N16:O17)</f>
        <v>8</v>
      </c>
      <c r="Q16" s="58">
        <v>1</v>
      </c>
      <c r="R16" s="15"/>
      <c r="U16" s="94" t="s">
        <v>201</v>
      </c>
      <c r="V16" s="106" t="s">
        <v>239</v>
      </c>
      <c r="W16" s="107"/>
      <c r="X16" s="107"/>
      <c r="Y16" s="108"/>
      <c r="Z16" s="101">
        <v>4</v>
      </c>
      <c r="AA16" s="126" t="s">
        <v>239</v>
      </c>
      <c r="AB16" s="119"/>
      <c r="AC16" s="119"/>
      <c r="AD16" s="120"/>
      <c r="AE16" s="100">
        <v>3</v>
      </c>
      <c r="AI16" s="129"/>
      <c r="AJ16" s="137"/>
      <c r="AK16" s="130"/>
    </row>
    <row r="17" spans="1:36" ht="18" thickBot="1" x14ac:dyDescent="0.25">
      <c r="A17" s="90"/>
      <c r="B17" s="59"/>
      <c r="C17" s="59"/>
      <c r="D17" s="62"/>
      <c r="E17" s="65"/>
      <c r="F17" s="66"/>
      <c r="G17" s="166">
        <v>3</v>
      </c>
      <c r="H17" s="167">
        <v>1</v>
      </c>
      <c r="I17" s="166">
        <v>3</v>
      </c>
      <c r="J17" s="167">
        <v>0</v>
      </c>
      <c r="K17" s="166">
        <v>3</v>
      </c>
      <c r="L17" s="167">
        <v>0</v>
      </c>
      <c r="M17" s="62"/>
      <c r="N17" s="62"/>
      <c r="O17" s="93"/>
      <c r="P17" s="93"/>
      <c r="Q17" s="59"/>
      <c r="R17" s="15"/>
      <c r="U17" s="95" t="s">
        <v>211</v>
      </c>
      <c r="V17" s="118" t="s">
        <v>233</v>
      </c>
      <c r="W17" s="119"/>
      <c r="X17" s="119"/>
      <c r="Y17" s="120"/>
      <c r="Z17" s="100">
        <v>1</v>
      </c>
      <c r="AF17" s="109" t="s">
        <v>250</v>
      </c>
      <c r="AG17" s="104"/>
      <c r="AH17" s="104"/>
      <c r="AI17" s="105"/>
      <c r="AJ17" s="98">
        <v>3</v>
      </c>
    </row>
    <row r="18" spans="1:36" ht="18" thickBot="1" x14ac:dyDescent="0.25">
      <c r="A18" s="90"/>
      <c r="B18" s="58" t="s">
        <v>4</v>
      </c>
      <c r="C18" s="58" t="s">
        <v>38</v>
      </c>
      <c r="D18" s="79" t="s">
        <v>164</v>
      </c>
      <c r="E18" s="55">
        <v>0</v>
      </c>
      <c r="F18" s="60"/>
      <c r="G18" s="63"/>
      <c r="H18" s="64"/>
      <c r="I18" s="55">
        <v>0</v>
      </c>
      <c r="J18" s="60"/>
      <c r="K18" s="55">
        <v>1</v>
      </c>
      <c r="L18" s="60"/>
      <c r="M18" s="61">
        <f>SUM(E18,I18:L18)</f>
        <v>1</v>
      </c>
      <c r="N18" s="61">
        <f>SUM(E19,I19,K19)</f>
        <v>6</v>
      </c>
      <c r="O18" s="92">
        <f>SUM(F19,J19,L19)*-1</f>
        <v>-6</v>
      </c>
      <c r="P18" s="92">
        <f t="shared" ref="P18:P23" si="3">SUM(N18:O19)</f>
        <v>0</v>
      </c>
      <c r="Q18" s="58">
        <v>2</v>
      </c>
      <c r="R18" s="15"/>
      <c r="U18" s="94" t="s">
        <v>212</v>
      </c>
      <c r="V18" s="106" t="s">
        <v>244</v>
      </c>
      <c r="W18" s="107"/>
      <c r="X18" s="107"/>
      <c r="Y18" s="108"/>
      <c r="Z18" s="101">
        <v>4</v>
      </c>
      <c r="AF18" s="144" t="s">
        <v>234</v>
      </c>
      <c r="AG18" s="140"/>
      <c r="AH18" s="140"/>
      <c r="AI18" s="141"/>
      <c r="AJ18" s="102">
        <v>4</v>
      </c>
    </row>
    <row r="19" spans="1:36" ht="18" thickBot="1" x14ac:dyDescent="0.25">
      <c r="A19" s="90"/>
      <c r="B19" s="59"/>
      <c r="C19" s="59"/>
      <c r="D19" s="62"/>
      <c r="E19" s="166">
        <v>1</v>
      </c>
      <c r="F19" s="167">
        <v>3</v>
      </c>
      <c r="G19" s="65"/>
      <c r="H19" s="66"/>
      <c r="I19" s="166">
        <v>2</v>
      </c>
      <c r="J19" s="167">
        <v>3</v>
      </c>
      <c r="K19" s="166">
        <v>3</v>
      </c>
      <c r="L19" s="167">
        <v>0</v>
      </c>
      <c r="M19" s="62"/>
      <c r="N19" s="62"/>
      <c r="O19" s="93"/>
      <c r="P19" s="93"/>
      <c r="Q19" s="59"/>
      <c r="R19" s="15"/>
      <c r="U19" s="95" t="s">
        <v>195</v>
      </c>
      <c r="V19" s="118" t="s">
        <v>237</v>
      </c>
      <c r="W19" s="119"/>
      <c r="X19" s="119"/>
      <c r="Y19" s="120"/>
      <c r="Z19" s="100">
        <v>3</v>
      </c>
      <c r="AA19" s="109" t="s">
        <v>244</v>
      </c>
      <c r="AB19" s="104"/>
      <c r="AC19" s="104"/>
      <c r="AD19" s="105"/>
      <c r="AE19" s="98">
        <v>0</v>
      </c>
    </row>
    <row r="20" spans="1:36" ht="18" thickBot="1" x14ac:dyDescent="0.25">
      <c r="A20" s="90"/>
      <c r="B20" s="58" t="s">
        <v>5</v>
      </c>
      <c r="C20" s="58" t="s">
        <v>49</v>
      </c>
      <c r="D20" s="79" t="s">
        <v>165</v>
      </c>
      <c r="E20" s="55">
        <v>0</v>
      </c>
      <c r="F20" s="60"/>
      <c r="G20" s="55">
        <v>1</v>
      </c>
      <c r="H20" s="60"/>
      <c r="I20" s="63"/>
      <c r="J20" s="64"/>
      <c r="K20" s="55">
        <v>0</v>
      </c>
      <c r="L20" s="60"/>
      <c r="M20" s="61">
        <f>SUM(K20,E20:H20)</f>
        <v>1</v>
      </c>
      <c r="N20" s="61">
        <f>SUM(E21,G21,K21)</f>
        <v>3</v>
      </c>
      <c r="O20" s="92">
        <f>SUM(F21,H21,L21)*-1</f>
        <v>-8</v>
      </c>
      <c r="P20" s="92">
        <f t="shared" ref="P20:P23" si="4">SUM(N20:O21)</f>
        <v>-5</v>
      </c>
      <c r="Q20" s="58">
        <v>4</v>
      </c>
      <c r="R20" s="15"/>
      <c r="U20" s="94" t="s">
        <v>213</v>
      </c>
      <c r="V20" s="103" t="s">
        <v>248</v>
      </c>
      <c r="W20" s="104"/>
      <c r="X20" s="104"/>
      <c r="Y20" s="105"/>
      <c r="Z20" s="98">
        <v>1</v>
      </c>
      <c r="AA20" s="144" t="s">
        <v>234</v>
      </c>
      <c r="AB20" s="140"/>
      <c r="AC20" s="140"/>
      <c r="AD20" s="141"/>
      <c r="AE20" s="102">
        <v>4</v>
      </c>
    </row>
    <row r="21" spans="1:36" ht="18" thickBot="1" x14ac:dyDescent="0.25">
      <c r="A21" s="90"/>
      <c r="B21" s="59"/>
      <c r="C21" s="59"/>
      <c r="D21" s="62"/>
      <c r="E21" s="166">
        <v>0</v>
      </c>
      <c r="F21" s="167">
        <v>3</v>
      </c>
      <c r="G21" s="166">
        <v>3</v>
      </c>
      <c r="H21" s="167">
        <v>2</v>
      </c>
      <c r="I21" s="65"/>
      <c r="J21" s="66"/>
      <c r="K21" s="166">
        <v>0</v>
      </c>
      <c r="L21" s="167">
        <v>3</v>
      </c>
      <c r="M21" s="62"/>
      <c r="N21" s="62"/>
      <c r="O21" s="93"/>
      <c r="P21" s="93"/>
      <c r="Q21" s="59"/>
      <c r="R21" s="15"/>
      <c r="U21" s="95" t="s">
        <v>198</v>
      </c>
      <c r="V21" s="139" t="s">
        <v>234</v>
      </c>
      <c r="W21" s="140"/>
      <c r="X21" s="140"/>
      <c r="Y21" s="141"/>
      <c r="Z21" s="102">
        <v>4</v>
      </c>
    </row>
    <row r="22" spans="1:36" x14ac:dyDescent="0.2">
      <c r="A22" s="90"/>
      <c r="B22" s="58" t="s">
        <v>6</v>
      </c>
      <c r="C22" s="58" t="s">
        <v>37</v>
      </c>
      <c r="D22" s="79" t="s">
        <v>166</v>
      </c>
      <c r="E22" s="55">
        <v>0</v>
      </c>
      <c r="F22" s="60"/>
      <c r="G22" s="55">
        <v>0</v>
      </c>
      <c r="H22" s="60"/>
      <c r="I22" s="55">
        <v>1</v>
      </c>
      <c r="J22" s="60"/>
      <c r="K22" s="63"/>
      <c r="L22" s="64"/>
      <c r="M22" s="61">
        <f>SUM(E22:J22)</f>
        <v>1</v>
      </c>
      <c r="N22" s="61">
        <f>SUM(E23,G23,I23)</f>
        <v>3</v>
      </c>
      <c r="O22" s="92">
        <f>SUM(F23,H23,J23)*-1</f>
        <v>-6</v>
      </c>
      <c r="P22" s="92">
        <f t="shared" ref="P22:P23" si="5">SUM(N22:O23)</f>
        <v>-3</v>
      </c>
      <c r="Q22" s="58">
        <v>3</v>
      </c>
      <c r="R22" s="15"/>
    </row>
    <row r="23" spans="1:36" x14ac:dyDescent="0.2">
      <c r="A23" s="91"/>
      <c r="B23" s="59"/>
      <c r="C23" s="59"/>
      <c r="D23" s="62"/>
      <c r="E23" s="166">
        <v>0</v>
      </c>
      <c r="F23" s="167">
        <v>3</v>
      </c>
      <c r="G23" s="166">
        <v>0</v>
      </c>
      <c r="H23" s="167">
        <v>3</v>
      </c>
      <c r="I23" s="166">
        <v>3</v>
      </c>
      <c r="J23" s="167">
        <v>0</v>
      </c>
      <c r="K23" s="65"/>
      <c r="L23" s="66"/>
      <c r="M23" s="62"/>
      <c r="N23" s="62"/>
      <c r="O23" s="93"/>
      <c r="P23" s="93"/>
      <c r="Q23" s="59"/>
      <c r="R23" s="15"/>
    </row>
    <row r="24" spans="1:36" x14ac:dyDescent="0.2">
      <c r="R24" s="15"/>
    </row>
    <row r="25" spans="1:36" x14ac:dyDescent="0.2">
      <c r="R25" s="15"/>
    </row>
    <row r="26" spans="1:36" ht="16.5" customHeight="1" x14ac:dyDescent="0.2">
      <c r="A26" s="89" t="s">
        <v>14</v>
      </c>
      <c r="B26" s="17" t="s">
        <v>82</v>
      </c>
      <c r="C26" s="17" t="s">
        <v>2</v>
      </c>
      <c r="D26" s="17" t="s">
        <v>20</v>
      </c>
      <c r="E26" s="69" t="s">
        <v>3</v>
      </c>
      <c r="F26" s="70"/>
      <c r="G26" s="69" t="s">
        <v>4</v>
      </c>
      <c r="H26" s="70"/>
      <c r="I26" s="69" t="s">
        <v>5</v>
      </c>
      <c r="J26" s="70"/>
      <c r="K26" s="69" t="s">
        <v>6</v>
      </c>
      <c r="L26" s="70"/>
      <c r="M26" s="17" t="s">
        <v>7</v>
      </c>
      <c r="N26" s="17" t="s">
        <v>8</v>
      </c>
      <c r="O26" s="17" t="s">
        <v>9</v>
      </c>
      <c r="P26" s="17" t="s">
        <v>10</v>
      </c>
      <c r="Q26" s="17" t="s">
        <v>11</v>
      </c>
      <c r="R26" s="15"/>
    </row>
    <row r="27" spans="1:36" ht="16.5" customHeight="1" x14ac:dyDescent="0.2">
      <c r="A27" s="90"/>
      <c r="B27" s="58" t="s">
        <v>3</v>
      </c>
      <c r="C27" s="58" t="s">
        <v>77</v>
      </c>
      <c r="D27" s="79" t="s">
        <v>167</v>
      </c>
      <c r="E27" s="63"/>
      <c r="F27" s="64"/>
      <c r="G27" s="55">
        <v>1</v>
      </c>
      <c r="H27" s="60"/>
      <c r="I27" s="55">
        <v>1</v>
      </c>
      <c r="J27" s="60"/>
      <c r="K27" s="55">
        <v>0</v>
      </c>
      <c r="L27" s="60"/>
      <c r="M27" s="61">
        <f>SUM(G27:L27)</f>
        <v>2</v>
      </c>
      <c r="N27" s="61">
        <f>SUM(G28,I28,K28)</f>
        <v>8</v>
      </c>
      <c r="O27" s="92">
        <f>SUM(H28,J28,L28)*-1</f>
        <v>-5</v>
      </c>
      <c r="P27" s="92">
        <f>SUM(N27:O28)</f>
        <v>3</v>
      </c>
      <c r="Q27" s="58">
        <v>1</v>
      </c>
      <c r="R27" s="15"/>
    </row>
    <row r="28" spans="1:36" ht="16.5" customHeight="1" x14ac:dyDescent="0.2">
      <c r="A28" s="90"/>
      <c r="B28" s="59"/>
      <c r="C28" s="59"/>
      <c r="D28" s="62"/>
      <c r="E28" s="65"/>
      <c r="F28" s="66"/>
      <c r="G28" s="166">
        <v>3</v>
      </c>
      <c r="H28" s="167">
        <v>1</v>
      </c>
      <c r="I28" s="166">
        <v>3</v>
      </c>
      <c r="J28" s="167">
        <v>1</v>
      </c>
      <c r="K28" s="166">
        <v>2</v>
      </c>
      <c r="L28" s="167">
        <v>3</v>
      </c>
      <c r="M28" s="62"/>
      <c r="N28" s="62"/>
      <c r="O28" s="93"/>
      <c r="P28" s="93"/>
      <c r="Q28" s="59"/>
      <c r="R28" s="15"/>
    </row>
    <row r="29" spans="1:36" ht="16.5" customHeight="1" x14ac:dyDescent="0.2">
      <c r="A29" s="90"/>
      <c r="B29" s="58" t="s">
        <v>4</v>
      </c>
      <c r="C29" s="58" t="s">
        <v>49</v>
      </c>
      <c r="D29" s="79" t="s">
        <v>168</v>
      </c>
      <c r="E29" s="55">
        <v>0</v>
      </c>
      <c r="F29" s="60"/>
      <c r="G29" s="63"/>
      <c r="H29" s="64"/>
      <c r="I29" s="55">
        <v>0</v>
      </c>
      <c r="J29" s="60"/>
      <c r="K29" s="55">
        <v>1</v>
      </c>
      <c r="L29" s="60"/>
      <c r="M29" s="61">
        <f>SUM(E29,I29:L29)</f>
        <v>1</v>
      </c>
      <c r="N29" s="61">
        <f>SUM(E30,I30,K30)</f>
        <v>6</v>
      </c>
      <c r="O29" s="92">
        <f>SUM(F30,J30,L30)*-1</f>
        <v>-6</v>
      </c>
      <c r="P29" s="92">
        <f t="shared" ref="P29:P34" si="6">SUM(N29:O30)</f>
        <v>0</v>
      </c>
      <c r="Q29" s="58">
        <v>3</v>
      </c>
      <c r="R29" s="15"/>
    </row>
    <row r="30" spans="1:36" ht="16.5" customHeight="1" x14ac:dyDescent="0.2">
      <c r="A30" s="90"/>
      <c r="B30" s="59"/>
      <c r="C30" s="59"/>
      <c r="D30" s="62"/>
      <c r="E30" s="166">
        <v>1</v>
      </c>
      <c r="F30" s="167">
        <v>3</v>
      </c>
      <c r="G30" s="65"/>
      <c r="H30" s="66"/>
      <c r="I30" s="166">
        <v>2</v>
      </c>
      <c r="J30" s="167">
        <v>3</v>
      </c>
      <c r="K30" s="166">
        <v>3</v>
      </c>
      <c r="L30" s="167">
        <v>0</v>
      </c>
      <c r="M30" s="62"/>
      <c r="N30" s="62"/>
      <c r="O30" s="93"/>
      <c r="P30" s="93"/>
      <c r="Q30" s="59"/>
      <c r="R30" s="15"/>
    </row>
    <row r="31" spans="1:36" ht="16.5" customHeight="1" x14ac:dyDescent="0.2">
      <c r="A31" s="90"/>
      <c r="B31" s="58" t="s">
        <v>5</v>
      </c>
      <c r="C31" s="87" t="s">
        <v>41</v>
      </c>
      <c r="D31" s="79" t="s">
        <v>169</v>
      </c>
      <c r="E31" s="55">
        <v>0</v>
      </c>
      <c r="F31" s="60"/>
      <c r="G31" s="55">
        <v>1</v>
      </c>
      <c r="H31" s="60"/>
      <c r="I31" s="63"/>
      <c r="J31" s="64"/>
      <c r="K31" s="55">
        <v>1</v>
      </c>
      <c r="L31" s="60"/>
      <c r="M31" s="61">
        <f>SUM(K31,E31:H31)</f>
        <v>2</v>
      </c>
      <c r="N31" s="61">
        <f>SUM(E32,G32,K32)</f>
        <v>7</v>
      </c>
      <c r="O31" s="92">
        <f>SUM(F32,H32,L32)*-1</f>
        <v>-6</v>
      </c>
      <c r="P31" s="92">
        <f t="shared" ref="P31:P34" si="7">SUM(N31:O32)</f>
        <v>1</v>
      </c>
      <c r="Q31" s="58">
        <v>2</v>
      </c>
      <c r="R31" s="15"/>
    </row>
    <row r="32" spans="1:36" ht="16.5" customHeight="1" x14ac:dyDescent="0.2">
      <c r="A32" s="90"/>
      <c r="B32" s="59"/>
      <c r="C32" s="88"/>
      <c r="D32" s="62"/>
      <c r="E32" s="166">
        <v>1</v>
      </c>
      <c r="F32" s="167">
        <v>3</v>
      </c>
      <c r="G32" s="166">
        <v>3</v>
      </c>
      <c r="H32" s="167">
        <v>2</v>
      </c>
      <c r="I32" s="65"/>
      <c r="J32" s="66"/>
      <c r="K32" s="166">
        <v>3</v>
      </c>
      <c r="L32" s="167">
        <v>1</v>
      </c>
      <c r="M32" s="62"/>
      <c r="N32" s="62"/>
      <c r="O32" s="93"/>
      <c r="P32" s="93"/>
      <c r="Q32" s="59"/>
      <c r="R32" s="15"/>
    </row>
    <row r="33" spans="1:18" ht="16.5" customHeight="1" x14ac:dyDescent="0.2">
      <c r="A33" s="90"/>
      <c r="B33" s="58" t="s">
        <v>6</v>
      </c>
      <c r="C33" s="58" t="s">
        <v>40</v>
      </c>
      <c r="D33" s="79" t="s">
        <v>170</v>
      </c>
      <c r="E33" s="55">
        <v>1</v>
      </c>
      <c r="F33" s="60"/>
      <c r="G33" s="55">
        <v>0</v>
      </c>
      <c r="H33" s="60"/>
      <c r="I33" s="55">
        <v>0</v>
      </c>
      <c r="J33" s="60"/>
      <c r="K33" s="63"/>
      <c r="L33" s="64"/>
      <c r="M33" s="61">
        <f>SUM(E33:J33)</f>
        <v>1</v>
      </c>
      <c r="N33" s="61">
        <f>SUM(E34,G34,I34)</f>
        <v>4</v>
      </c>
      <c r="O33" s="92">
        <f>SUM(F34,H34,J34)*-1</f>
        <v>-8</v>
      </c>
      <c r="P33" s="92">
        <f t="shared" ref="P33:P34" si="8">SUM(N33:O34)</f>
        <v>-4</v>
      </c>
      <c r="Q33" s="58">
        <v>4</v>
      </c>
      <c r="R33" s="15"/>
    </row>
    <row r="34" spans="1:18" ht="16.5" customHeight="1" x14ac:dyDescent="0.2">
      <c r="A34" s="91"/>
      <c r="B34" s="59"/>
      <c r="C34" s="59"/>
      <c r="D34" s="62"/>
      <c r="E34" s="166">
        <v>3</v>
      </c>
      <c r="F34" s="167">
        <v>2</v>
      </c>
      <c r="G34" s="166">
        <v>0</v>
      </c>
      <c r="H34" s="167">
        <v>3</v>
      </c>
      <c r="I34" s="166">
        <v>1</v>
      </c>
      <c r="J34" s="167">
        <v>3</v>
      </c>
      <c r="K34" s="65"/>
      <c r="L34" s="66"/>
      <c r="M34" s="62"/>
      <c r="N34" s="62"/>
      <c r="O34" s="93"/>
      <c r="P34" s="93"/>
      <c r="Q34" s="59"/>
      <c r="R34" s="15"/>
    </row>
    <row r="35" spans="1:18" x14ac:dyDescent="0.2">
      <c r="B35" s="26"/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8" customHeight="1" x14ac:dyDescent="0.2">
      <c r="A36" s="5"/>
      <c r="B36" s="26"/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6.5" customHeight="1" x14ac:dyDescent="0.2">
      <c r="A37" s="89" t="s">
        <v>15</v>
      </c>
      <c r="B37" s="17" t="s">
        <v>82</v>
      </c>
      <c r="C37" s="17" t="s">
        <v>2</v>
      </c>
      <c r="D37" s="17" t="s">
        <v>20</v>
      </c>
      <c r="E37" s="69" t="s">
        <v>3</v>
      </c>
      <c r="F37" s="70"/>
      <c r="G37" s="69" t="s">
        <v>4</v>
      </c>
      <c r="H37" s="70"/>
      <c r="I37" s="69" t="s">
        <v>5</v>
      </c>
      <c r="J37" s="70"/>
      <c r="K37" s="69" t="s">
        <v>6</v>
      </c>
      <c r="L37" s="70"/>
      <c r="M37" s="17" t="s">
        <v>7</v>
      </c>
      <c r="N37" s="17" t="s">
        <v>8</v>
      </c>
      <c r="O37" s="17" t="s">
        <v>9</v>
      </c>
      <c r="P37" s="17" t="s">
        <v>10</v>
      </c>
      <c r="Q37" s="17" t="s">
        <v>11</v>
      </c>
      <c r="R37" s="15"/>
    </row>
    <row r="38" spans="1:18" ht="16.5" customHeight="1" x14ac:dyDescent="0.2">
      <c r="A38" s="90"/>
      <c r="B38" s="58" t="s">
        <v>3</v>
      </c>
      <c r="C38" s="58" t="s">
        <v>39</v>
      </c>
      <c r="D38" s="79" t="s">
        <v>171</v>
      </c>
      <c r="E38" s="63"/>
      <c r="F38" s="64"/>
      <c r="G38" s="55">
        <v>1</v>
      </c>
      <c r="H38" s="60"/>
      <c r="I38" s="55">
        <v>1</v>
      </c>
      <c r="J38" s="60"/>
      <c r="K38" s="55">
        <v>1</v>
      </c>
      <c r="L38" s="60"/>
      <c r="M38" s="61">
        <f>SUM(G38:L38)</f>
        <v>3</v>
      </c>
      <c r="N38" s="61">
        <f>SUM(G39,I39,K39)</f>
        <v>9</v>
      </c>
      <c r="O38" s="92">
        <f>SUM(H39,J39,L39)*-1</f>
        <v>-5</v>
      </c>
      <c r="P38" s="92">
        <f>SUM(N38:O39)</f>
        <v>4</v>
      </c>
      <c r="Q38" s="58">
        <v>1</v>
      </c>
      <c r="R38" s="15"/>
    </row>
    <row r="39" spans="1:18" ht="16.5" customHeight="1" x14ac:dyDescent="0.2">
      <c r="A39" s="90"/>
      <c r="B39" s="59"/>
      <c r="C39" s="59"/>
      <c r="D39" s="62"/>
      <c r="E39" s="65"/>
      <c r="F39" s="66"/>
      <c r="G39" s="166">
        <v>3</v>
      </c>
      <c r="H39" s="167">
        <v>2</v>
      </c>
      <c r="I39" s="166">
        <v>3</v>
      </c>
      <c r="J39" s="167">
        <v>1</v>
      </c>
      <c r="K39" s="166">
        <v>3</v>
      </c>
      <c r="L39" s="167">
        <v>2</v>
      </c>
      <c r="M39" s="62"/>
      <c r="N39" s="62"/>
      <c r="O39" s="93"/>
      <c r="P39" s="93"/>
      <c r="Q39" s="59"/>
      <c r="R39" s="15"/>
    </row>
    <row r="40" spans="1:18" ht="17.25" customHeight="1" x14ac:dyDescent="0.2">
      <c r="A40" s="90"/>
      <c r="B40" s="58" t="s">
        <v>4</v>
      </c>
      <c r="C40" s="58" t="s">
        <v>43</v>
      </c>
      <c r="D40" s="79" t="s">
        <v>172</v>
      </c>
      <c r="E40" s="55">
        <v>0</v>
      </c>
      <c r="F40" s="60"/>
      <c r="G40" s="63"/>
      <c r="H40" s="64"/>
      <c r="I40" s="55">
        <v>1</v>
      </c>
      <c r="J40" s="60"/>
      <c r="K40" s="55">
        <v>1</v>
      </c>
      <c r="L40" s="60"/>
      <c r="M40" s="61">
        <f>SUM(E40,I40:L40)</f>
        <v>2</v>
      </c>
      <c r="N40" s="61">
        <f>SUM(E41,I41,K41)</f>
        <v>8</v>
      </c>
      <c r="O40" s="92">
        <f>SUM(F41,J41,L41)*-1</f>
        <v>-6</v>
      </c>
      <c r="P40" s="92">
        <f t="shared" ref="P40:P45" si="9">SUM(N40:O41)</f>
        <v>2</v>
      </c>
      <c r="Q40" s="58">
        <v>2</v>
      </c>
      <c r="R40" s="15"/>
    </row>
    <row r="41" spans="1:18" ht="17.25" customHeight="1" x14ac:dyDescent="0.2">
      <c r="A41" s="90"/>
      <c r="B41" s="59"/>
      <c r="C41" s="59"/>
      <c r="D41" s="62"/>
      <c r="E41" s="166">
        <v>2</v>
      </c>
      <c r="F41" s="167">
        <v>3</v>
      </c>
      <c r="G41" s="65"/>
      <c r="H41" s="66"/>
      <c r="I41" s="166">
        <v>3</v>
      </c>
      <c r="J41" s="167">
        <v>2</v>
      </c>
      <c r="K41" s="166">
        <v>3</v>
      </c>
      <c r="L41" s="167">
        <v>1</v>
      </c>
      <c r="M41" s="62"/>
      <c r="N41" s="62"/>
      <c r="O41" s="93"/>
      <c r="P41" s="93"/>
      <c r="Q41" s="59"/>
      <c r="R41" s="15"/>
    </row>
    <row r="42" spans="1:18" ht="17.25" customHeight="1" x14ac:dyDescent="0.2">
      <c r="A42" s="90"/>
      <c r="B42" s="58" t="s">
        <v>5</v>
      </c>
      <c r="C42" s="58" t="s">
        <v>44</v>
      </c>
      <c r="D42" s="79" t="s">
        <v>173</v>
      </c>
      <c r="E42" s="55">
        <v>0</v>
      </c>
      <c r="F42" s="60"/>
      <c r="G42" s="55">
        <v>0</v>
      </c>
      <c r="H42" s="60"/>
      <c r="I42" s="63"/>
      <c r="J42" s="64"/>
      <c r="K42" s="55">
        <v>1</v>
      </c>
      <c r="L42" s="60"/>
      <c r="M42" s="61">
        <f>SUM(K42,E42:H42)</f>
        <v>1</v>
      </c>
      <c r="N42" s="61">
        <f>SUM(E43,G43,K43)</f>
        <v>6</v>
      </c>
      <c r="O42" s="92">
        <f>SUM(F43,H43,L43)*-1</f>
        <v>-8</v>
      </c>
      <c r="P42" s="92">
        <f t="shared" ref="P42:P45" si="10">SUM(N42:O43)</f>
        <v>-2</v>
      </c>
      <c r="Q42" s="58">
        <v>3</v>
      </c>
      <c r="R42" s="15"/>
    </row>
    <row r="43" spans="1:18" ht="17.25" customHeight="1" x14ac:dyDescent="0.2">
      <c r="A43" s="90"/>
      <c r="B43" s="59"/>
      <c r="C43" s="59"/>
      <c r="D43" s="62"/>
      <c r="E43" s="166">
        <v>1</v>
      </c>
      <c r="F43" s="167">
        <v>3</v>
      </c>
      <c r="G43" s="166">
        <v>2</v>
      </c>
      <c r="H43" s="167">
        <v>3</v>
      </c>
      <c r="I43" s="65"/>
      <c r="J43" s="66"/>
      <c r="K43" s="166">
        <v>3</v>
      </c>
      <c r="L43" s="167">
        <v>2</v>
      </c>
      <c r="M43" s="62"/>
      <c r="N43" s="62"/>
      <c r="O43" s="93"/>
      <c r="P43" s="93"/>
      <c r="Q43" s="59"/>
      <c r="R43" s="15"/>
    </row>
    <row r="44" spans="1:18" ht="17.25" customHeight="1" x14ac:dyDescent="0.2">
      <c r="A44" s="90"/>
      <c r="B44" s="58" t="s">
        <v>6</v>
      </c>
      <c r="C44" s="58" t="s">
        <v>38</v>
      </c>
      <c r="D44" s="79" t="s">
        <v>174</v>
      </c>
      <c r="E44" s="55">
        <v>0</v>
      </c>
      <c r="F44" s="60"/>
      <c r="G44" s="55">
        <v>0</v>
      </c>
      <c r="H44" s="60"/>
      <c r="I44" s="55">
        <v>0</v>
      </c>
      <c r="J44" s="60"/>
      <c r="K44" s="63"/>
      <c r="L44" s="64"/>
      <c r="M44" s="61">
        <f>SUM(E44:J44)</f>
        <v>0</v>
      </c>
      <c r="N44" s="61">
        <f>SUM(E45,G45,I45)</f>
        <v>5</v>
      </c>
      <c r="O44" s="92">
        <f>SUM(F45,H45,J45)*-1</f>
        <v>-9</v>
      </c>
      <c r="P44" s="92">
        <f t="shared" ref="P44:P45" si="11">SUM(N44:O45)</f>
        <v>-4</v>
      </c>
      <c r="Q44" s="58">
        <v>4</v>
      </c>
      <c r="R44" s="15"/>
    </row>
    <row r="45" spans="1:18" ht="17.25" customHeight="1" x14ac:dyDescent="0.2">
      <c r="A45" s="91"/>
      <c r="B45" s="59"/>
      <c r="C45" s="59"/>
      <c r="D45" s="62"/>
      <c r="E45" s="166">
        <v>2</v>
      </c>
      <c r="F45" s="167">
        <v>3</v>
      </c>
      <c r="G45" s="166">
        <v>1</v>
      </c>
      <c r="H45" s="167">
        <v>3</v>
      </c>
      <c r="I45" s="166">
        <v>2</v>
      </c>
      <c r="J45" s="167">
        <v>3</v>
      </c>
      <c r="K45" s="65"/>
      <c r="L45" s="66"/>
      <c r="M45" s="62"/>
      <c r="N45" s="62"/>
      <c r="O45" s="93"/>
      <c r="P45" s="93"/>
      <c r="Q45" s="59"/>
      <c r="R45" s="15"/>
    </row>
    <row r="46" spans="1:18" x14ac:dyDescent="0.2">
      <c r="B46" s="26"/>
      <c r="C46" s="1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B47" s="26"/>
      <c r="C47" s="1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7.25" customHeight="1" x14ac:dyDescent="0.2">
      <c r="A48" s="89" t="s">
        <v>22</v>
      </c>
      <c r="B48" s="17" t="s">
        <v>82</v>
      </c>
      <c r="C48" s="17" t="s">
        <v>2</v>
      </c>
      <c r="D48" s="17" t="s">
        <v>20</v>
      </c>
      <c r="E48" s="69" t="s">
        <v>3</v>
      </c>
      <c r="F48" s="70"/>
      <c r="G48" s="69" t="s">
        <v>4</v>
      </c>
      <c r="H48" s="70"/>
      <c r="I48" s="69" t="s">
        <v>5</v>
      </c>
      <c r="J48" s="70"/>
      <c r="K48" s="69" t="s">
        <v>6</v>
      </c>
      <c r="L48" s="70"/>
      <c r="M48" s="17" t="s">
        <v>7</v>
      </c>
      <c r="N48" s="17" t="s">
        <v>8</v>
      </c>
      <c r="O48" s="17" t="s">
        <v>9</v>
      </c>
      <c r="P48" s="17" t="s">
        <v>10</v>
      </c>
      <c r="Q48" s="17" t="s">
        <v>11</v>
      </c>
      <c r="R48" s="15"/>
    </row>
    <row r="49" spans="1:18" ht="17.25" customHeight="1" x14ac:dyDescent="0.2">
      <c r="A49" s="90"/>
      <c r="B49" s="58" t="s">
        <v>3</v>
      </c>
      <c r="C49" s="58" t="s">
        <v>41</v>
      </c>
      <c r="D49" s="79" t="s">
        <v>175</v>
      </c>
      <c r="E49" s="63"/>
      <c r="F49" s="64"/>
      <c r="G49" s="55">
        <v>1</v>
      </c>
      <c r="H49" s="60"/>
      <c r="I49" s="55">
        <v>0</v>
      </c>
      <c r="J49" s="60"/>
      <c r="K49" s="55">
        <v>1</v>
      </c>
      <c r="L49" s="60"/>
      <c r="M49" s="61">
        <f>SUM(G49:L49)</f>
        <v>2</v>
      </c>
      <c r="N49" s="61">
        <f>SUM(G50,I50,K50)</f>
        <v>7</v>
      </c>
      <c r="O49" s="92">
        <f>SUM(H50,J50,L50)*-1</f>
        <v>-6</v>
      </c>
      <c r="P49" s="92">
        <f>SUM(N49:O50)</f>
        <v>1</v>
      </c>
      <c r="Q49" s="58">
        <v>2</v>
      </c>
      <c r="R49" s="15"/>
    </row>
    <row r="50" spans="1:18" ht="17.25" customHeight="1" x14ac:dyDescent="0.2">
      <c r="A50" s="90"/>
      <c r="B50" s="59"/>
      <c r="C50" s="59"/>
      <c r="D50" s="62"/>
      <c r="E50" s="65"/>
      <c r="F50" s="66"/>
      <c r="G50" s="166">
        <v>3</v>
      </c>
      <c r="H50" s="167">
        <v>2</v>
      </c>
      <c r="I50" s="166">
        <v>1</v>
      </c>
      <c r="J50" s="167">
        <v>3</v>
      </c>
      <c r="K50" s="166">
        <v>3</v>
      </c>
      <c r="L50" s="167">
        <v>1</v>
      </c>
      <c r="M50" s="62"/>
      <c r="N50" s="62"/>
      <c r="O50" s="93"/>
      <c r="P50" s="93"/>
      <c r="Q50" s="59"/>
      <c r="R50" s="15"/>
    </row>
    <row r="51" spans="1:18" ht="17.25" customHeight="1" x14ac:dyDescent="0.2">
      <c r="A51" s="90"/>
      <c r="B51" s="58" t="s">
        <v>4</v>
      </c>
      <c r="C51" s="58" t="s">
        <v>38</v>
      </c>
      <c r="D51" s="79" t="s">
        <v>176</v>
      </c>
      <c r="E51" s="55">
        <v>0</v>
      </c>
      <c r="F51" s="60"/>
      <c r="G51" s="63"/>
      <c r="H51" s="64"/>
      <c r="I51" s="55">
        <v>1</v>
      </c>
      <c r="J51" s="60"/>
      <c r="K51" s="55">
        <v>1</v>
      </c>
      <c r="L51" s="60"/>
      <c r="M51" s="61">
        <f>SUM(E51,I51:L51)</f>
        <v>2</v>
      </c>
      <c r="N51" s="61">
        <f>SUM(E52,I52,K52)</f>
        <v>8</v>
      </c>
      <c r="O51" s="92">
        <f>SUM(F52,J52,L52)*-1</f>
        <v>-3</v>
      </c>
      <c r="P51" s="92">
        <f t="shared" ref="P51:P56" si="12">SUM(N51:O52)</f>
        <v>5</v>
      </c>
      <c r="Q51" s="58">
        <v>1</v>
      </c>
      <c r="R51" s="15"/>
    </row>
    <row r="52" spans="1:18" ht="17.25" customHeight="1" x14ac:dyDescent="0.2">
      <c r="A52" s="90"/>
      <c r="B52" s="59"/>
      <c r="C52" s="59"/>
      <c r="D52" s="62"/>
      <c r="E52" s="166">
        <v>2</v>
      </c>
      <c r="F52" s="167">
        <v>3</v>
      </c>
      <c r="G52" s="65"/>
      <c r="H52" s="66"/>
      <c r="I52" s="166">
        <v>3</v>
      </c>
      <c r="J52" s="167">
        <v>0</v>
      </c>
      <c r="K52" s="166">
        <v>3</v>
      </c>
      <c r="L52" s="167">
        <v>0</v>
      </c>
      <c r="M52" s="62"/>
      <c r="N52" s="62"/>
      <c r="O52" s="93"/>
      <c r="P52" s="93"/>
      <c r="Q52" s="59"/>
      <c r="R52" s="15"/>
    </row>
    <row r="53" spans="1:18" ht="17.25" customHeight="1" x14ac:dyDescent="0.2">
      <c r="A53" s="90"/>
      <c r="B53" s="58" t="s">
        <v>5</v>
      </c>
      <c r="C53" s="87" t="s">
        <v>39</v>
      </c>
      <c r="D53" s="79" t="s">
        <v>177</v>
      </c>
      <c r="E53" s="55">
        <v>1</v>
      </c>
      <c r="F53" s="60"/>
      <c r="G53" s="55">
        <v>0</v>
      </c>
      <c r="H53" s="60"/>
      <c r="I53" s="63"/>
      <c r="J53" s="64"/>
      <c r="K53" s="55">
        <v>1</v>
      </c>
      <c r="L53" s="60"/>
      <c r="M53" s="61">
        <f>SUM(K53,E53:H53)</f>
        <v>2</v>
      </c>
      <c r="N53" s="61">
        <f>SUM(E54,G54,K54)</f>
        <v>6</v>
      </c>
      <c r="O53" s="92">
        <f>SUM(F54,H54,L54)*-1</f>
        <v>-6</v>
      </c>
      <c r="P53" s="92">
        <f t="shared" ref="P53:P56" si="13">SUM(N53:O54)</f>
        <v>0</v>
      </c>
      <c r="Q53" s="58">
        <v>3</v>
      </c>
      <c r="R53" s="15"/>
    </row>
    <row r="54" spans="1:18" ht="17.25" customHeight="1" x14ac:dyDescent="0.2">
      <c r="A54" s="90"/>
      <c r="B54" s="59"/>
      <c r="C54" s="88"/>
      <c r="D54" s="62"/>
      <c r="E54" s="166">
        <v>3</v>
      </c>
      <c r="F54" s="167">
        <v>1</v>
      </c>
      <c r="G54" s="166">
        <v>0</v>
      </c>
      <c r="H54" s="167">
        <v>3</v>
      </c>
      <c r="I54" s="65"/>
      <c r="J54" s="66"/>
      <c r="K54" s="166">
        <v>3</v>
      </c>
      <c r="L54" s="167">
        <v>2</v>
      </c>
      <c r="M54" s="62"/>
      <c r="N54" s="62"/>
      <c r="O54" s="93"/>
      <c r="P54" s="93"/>
      <c r="Q54" s="59"/>
      <c r="R54" s="15"/>
    </row>
    <row r="55" spans="1:18" ht="17.25" customHeight="1" x14ac:dyDescent="0.2">
      <c r="A55" s="90"/>
      <c r="B55" s="58" t="s">
        <v>6</v>
      </c>
      <c r="C55" s="58" t="s">
        <v>40</v>
      </c>
      <c r="D55" s="79" t="s">
        <v>185</v>
      </c>
      <c r="E55" s="55">
        <v>0</v>
      </c>
      <c r="F55" s="60"/>
      <c r="G55" s="55">
        <v>0</v>
      </c>
      <c r="H55" s="60"/>
      <c r="I55" s="55">
        <v>0</v>
      </c>
      <c r="J55" s="60"/>
      <c r="K55" s="63"/>
      <c r="L55" s="64"/>
      <c r="M55" s="61">
        <f>SUM(E55:J55)</f>
        <v>0</v>
      </c>
      <c r="N55" s="61">
        <f>SUM(E56,G56,I56)</f>
        <v>3</v>
      </c>
      <c r="O55" s="92">
        <f>SUM(F56,H56,J56)*-1</f>
        <v>-9</v>
      </c>
      <c r="P55" s="92">
        <f t="shared" ref="P55:P56" si="14">SUM(N55:O56)</f>
        <v>-6</v>
      </c>
      <c r="Q55" s="58">
        <v>4</v>
      </c>
      <c r="R55" s="15"/>
    </row>
    <row r="56" spans="1:18" ht="17.25" customHeight="1" x14ac:dyDescent="0.2">
      <c r="A56" s="91"/>
      <c r="B56" s="59"/>
      <c r="C56" s="59"/>
      <c r="D56" s="62"/>
      <c r="E56" s="166">
        <v>1</v>
      </c>
      <c r="F56" s="167">
        <v>3</v>
      </c>
      <c r="G56" s="166">
        <v>0</v>
      </c>
      <c r="H56" s="167">
        <v>3</v>
      </c>
      <c r="I56" s="166">
        <v>2</v>
      </c>
      <c r="J56" s="167">
        <v>3</v>
      </c>
      <c r="K56" s="65"/>
      <c r="L56" s="66"/>
      <c r="M56" s="62"/>
      <c r="N56" s="62"/>
      <c r="O56" s="93"/>
      <c r="P56" s="93"/>
      <c r="Q56" s="59"/>
      <c r="R56" s="15"/>
    </row>
    <row r="57" spans="1:18" x14ac:dyDescent="0.2">
      <c r="B57" s="26"/>
      <c r="C57" s="1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B58" s="26"/>
      <c r="C58" s="1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7.25" customHeight="1" x14ac:dyDescent="0.2">
      <c r="A59" s="89" t="s">
        <v>23</v>
      </c>
      <c r="B59" s="17" t="s">
        <v>82</v>
      </c>
      <c r="C59" s="17" t="s">
        <v>2</v>
      </c>
      <c r="D59" s="17" t="s">
        <v>20</v>
      </c>
      <c r="E59" s="69" t="s">
        <v>3</v>
      </c>
      <c r="F59" s="70"/>
      <c r="G59" s="69" t="s">
        <v>4</v>
      </c>
      <c r="H59" s="70"/>
      <c r="I59" s="69" t="s">
        <v>5</v>
      </c>
      <c r="J59" s="70"/>
      <c r="K59" s="69" t="s">
        <v>6</v>
      </c>
      <c r="L59" s="70"/>
      <c r="M59" s="17" t="s">
        <v>7</v>
      </c>
      <c r="N59" s="17" t="s">
        <v>8</v>
      </c>
      <c r="O59" s="17" t="s">
        <v>9</v>
      </c>
      <c r="P59" s="17" t="s">
        <v>10</v>
      </c>
      <c r="Q59" s="17" t="s">
        <v>11</v>
      </c>
      <c r="R59" s="15"/>
    </row>
    <row r="60" spans="1:18" ht="17.25" customHeight="1" x14ac:dyDescent="0.2">
      <c r="A60" s="90"/>
      <c r="B60" s="58" t="s">
        <v>3</v>
      </c>
      <c r="C60" s="58" t="s">
        <v>38</v>
      </c>
      <c r="D60" s="79" t="s">
        <v>178</v>
      </c>
      <c r="E60" s="63"/>
      <c r="F60" s="64"/>
      <c r="G60" s="55">
        <v>1</v>
      </c>
      <c r="H60" s="60"/>
      <c r="I60" s="55">
        <v>1</v>
      </c>
      <c r="J60" s="60"/>
      <c r="K60" s="55">
        <v>0</v>
      </c>
      <c r="L60" s="60"/>
      <c r="M60" s="61">
        <f>SUM(G60:L60)</f>
        <v>2</v>
      </c>
      <c r="N60" s="61">
        <f>SUM(G61,I61,K61)</f>
        <v>8</v>
      </c>
      <c r="O60" s="92">
        <f>SUM(H61,J61,L61)*-1</f>
        <v>-4</v>
      </c>
      <c r="P60" s="92">
        <f>SUM(N60:O61)</f>
        <v>4</v>
      </c>
      <c r="Q60" s="58">
        <v>2</v>
      </c>
      <c r="R60" s="15"/>
    </row>
    <row r="61" spans="1:18" ht="17.25" customHeight="1" x14ac:dyDescent="0.2">
      <c r="A61" s="90"/>
      <c r="B61" s="59"/>
      <c r="C61" s="59"/>
      <c r="D61" s="62"/>
      <c r="E61" s="65"/>
      <c r="F61" s="66"/>
      <c r="G61" s="166">
        <v>3</v>
      </c>
      <c r="H61" s="167">
        <v>1</v>
      </c>
      <c r="I61" s="166">
        <v>3</v>
      </c>
      <c r="J61" s="167">
        <v>0</v>
      </c>
      <c r="K61" s="166">
        <v>2</v>
      </c>
      <c r="L61" s="167">
        <v>3</v>
      </c>
      <c r="M61" s="62"/>
      <c r="N61" s="62"/>
      <c r="O61" s="93"/>
      <c r="P61" s="93"/>
      <c r="Q61" s="59"/>
      <c r="R61" s="15"/>
    </row>
    <row r="62" spans="1:18" ht="17.25" customHeight="1" x14ac:dyDescent="0.2">
      <c r="A62" s="90"/>
      <c r="B62" s="58" t="s">
        <v>4</v>
      </c>
      <c r="C62" s="58" t="s">
        <v>45</v>
      </c>
      <c r="D62" s="79" t="s">
        <v>179</v>
      </c>
      <c r="E62" s="55">
        <v>0</v>
      </c>
      <c r="F62" s="60"/>
      <c r="G62" s="63"/>
      <c r="H62" s="64"/>
      <c r="I62" s="55">
        <v>1</v>
      </c>
      <c r="J62" s="60"/>
      <c r="K62" s="55">
        <v>0</v>
      </c>
      <c r="L62" s="60"/>
      <c r="M62" s="61">
        <f>SUM(E62,I62:L62)</f>
        <v>1</v>
      </c>
      <c r="N62" s="61">
        <f>SUM(E63,I63,K63)</f>
        <v>4</v>
      </c>
      <c r="O62" s="92">
        <f>SUM(F63,J63,L63)*-1</f>
        <v>-6</v>
      </c>
      <c r="P62" s="92">
        <f t="shared" ref="P62:P67" si="15">SUM(N62:O63)</f>
        <v>-2</v>
      </c>
      <c r="Q62" s="58">
        <v>3</v>
      </c>
      <c r="R62" s="15"/>
    </row>
    <row r="63" spans="1:18" ht="17.25" customHeight="1" x14ac:dyDescent="0.2">
      <c r="A63" s="90"/>
      <c r="B63" s="59"/>
      <c r="C63" s="59"/>
      <c r="D63" s="62"/>
      <c r="E63" s="166">
        <v>1</v>
      </c>
      <c r="F63" s="167">
        <v>3</v>
      </c>
      <c r="G63" s="65"/>
      <c r="H63" s="66"/>
      <c r="I63" s="166">
        <v>3</v>
      </c>
      <c r="J63" s="167">
        <v>0</v>
      </c>
      <c r="K63" s="166">
        <v>0</v>
      </c>
      <c r="L63" s="167">
        <v>3</v>
      </c>
      <c r="M63" s="62"/>
      <c r="N63" s="62"/>
      <c r="O63" s="93"/>
      <c r="P63" s="93"/>
      <c r="Q63" s="59"/>
      <c r="R63" s="15"/>
    </row>
    <row r="64" spans="1:18" ht="17.25" customHeight="1" x14ac:dyDescent="0.2">
      <c r="A64" s="90"/>
      <c r="B64" s="58" t="s">
        <v>5</v>
      </c>
      <c r="C64" s="58" t="s">
        <v>44</v>
      </c>
      <c r="D64" s="116" t="s">
        <v>180</v>
      </c>
      <c r="E64" s="55">
        <v>0</v>
      </c>
      <c r="F64" s="60"/>
      <c r="G64" s="55">
        <v>0</v>
      </c>
      <c r="H64" s="60"/>
      <c r="I64" s="63"/>
      <c r="J64" s="64"/>
      <c r="K64" s="55">
        <v>0</v>
      </c>
      <c r="L64" s="60"/>
      <c r="M64" s="61">
        <f>SUM(K64,E64:H64)</f>
        <v>0</v>
      </c>
      <c r="N64" s="61">
        <f>SUM(E65,G65,K65)</f>
        <v>0</v>
      </c>
      <c r="O64" s="92">
        <f>SUM(F65,H65,L65)*-1</f>
        <v>-9</v>
      </c>
      <c r="P64" s="92">
        <f t="shared" ref="P64:P67" si="16">SUM(N64:O65)</f>
        <v>-9</v>
      </c>
      <c r="Q64" s="58">
        <v>4</v>
      </c>
      <c r="R64" s="15"/>
    </row>
    <row r="65" spans="1:18" ht="17.25" customHeight="1" x14ac:dyDescent="0.2">
      <c r="A65" s="90"/>
      <c r="B65" s="59"/>
      <c r="C65" s="59"/>
      <c r="D65" s="117"/>
      <c r="E65" s="166">
        <v>0</v>
      </c>
      <c r="F65" s="167">
        <v>3</v>
      </c>
      <c r="G65" s="166">
        <v>0</v>
      </c>
      <c r="H65" s="167">
        <v>3</v>
      </c>
      <c r="I65" s="65"/>
      <c r="J65" s="66"/>
      <c r="K65" s="166">
        <v>0</v>
      </c>
      <c r="L65" s="167">
        <v>3</v>
      </c>
      <c r="M65" s="62"/>
      <c r="N65" s="62"/>
      <c r="O65" s="93"/>
      <c r="P65" s="93"/>
      <c r="Q65" s="59"/>
      <c r="R65" s="15"/>
    </row>
    <row r="66" spans="1:18" ht="17.25" customHeight="1" x14ac:dyDescent="0.2">
      <c r="A66" s="90"/>
      <c r="B66" s="58" t="s">
        <v>6</v>
      </c>
      <c r="C66" s="58" t="s">
        <v>40</v>
      </c>
      <c r="D66" s="79" t="s">
        <v>181</v>
      </c>
      <c r="E66" s="55">
        <v>1</v>
      </c>
      <c r="F66" s="60"/>
      <c r="G66" s="55">
        <v>1</v>
      </c>
      <c r="H66" s="60"/>
      <c r="I66" s="55">
        <v>1</v>
      </c>
      <c r="J66" s="60"/>
      <c r="K66" s="63"/>
      <c r="L66" s="64"/>
      <c r="M66" s="61">
        <f>SUM(E66:J66)</f>
        <v>3</v>
      </c>
      <c r="N66" s="61">
        <f>SUM(E67,G67,I67)</f>
        <v>9</v>
      </c>
      <c r="O66" s="92">
        <f>SUM(F67,H67,J67)*-1</f>
        <v>-2</v>
      </c>
      <c r="P66" s="92">
        <f t="shared" ref="P66:P67" si="17">SUM(N66:O67)</f>
        <v>7</v>
      </c>
      <c r="Q66" s="58">
        <v>1</v>
      </c>
      <c r="R66" s="15"/>
    </row>
    <row r="67" spans="1:18" ht="17.25" customHeight="1" x14ac:dyDescent="0.2">
      <c r="A67" s="91"/>
      <c r="B67" s="59"/>
      <c r="C67" s="59"/>
      <c r="D67" s="62"/>
      <c r="E67" s="166">
        <v>3</v>
      </c>
      <c r="F67" s="167">
        <v>2</v>
      </c>
      <c r="G67" s="166">
        <v>3</v>
      </c>
      <c r="H67" s="167">
        <v>0</v>
      </c>
      <c r="I67" s="166">
        <v>3</v>
      </c>
      <c r="J67" s="167">
        <v>0</v>
      </c>
      <c r="K67" s="65"/>
      <c r="L67" s="66"/>
      <c r="M67" s="62"/>
      <c r="N67" s="62"/>
      <c r="O67" s="93"/>
      <c r="P67" s="93"/>
      <c r="Q67" s="59"/>
      <c r="R67" s="15"/>
    </row>
    <row r="68" spans="1:18" x14ac:dyDescent="0.2">
      <c r="B68" s="26"/>
      <c r="C68" s="1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6"/>
      <c r="Q68" s="15"/>
      <c r="R68" s="15"/>
    </row>
    <row r="69" spans="1:18" x14ac:dyDescent="0.2">
      <c r="B69" s="26"/>
      <c r="C69" s="18"/>
      <c r="D69" s="15"/>
      <c r="Q69" s="15"/>
      <c r="R69" s="15"/>
    </row>
    <row r="70" spans="1:18" ht="17.25" customHeight="1" x14ac:dyDescent="0.2">
      <c r="A70" s="89" t="s">
        <v>24</v>
      </c>
      <c r="B70" s="17" t="s">
        <v>82</v>
      </c>
      <c r="C70" s="17" t="s">
        <v>2</v>
      </c>
      <c r="D70" s="17" t="s">
        <v>20</v>
      </c>
      <c r="E70" s="69" t="s">
        <v>3</v>
      </c>
      <c r="F70" s="70"/>
      <c r="G70" s="69" t="s">
        <v>4</v>
      </c>
      <c r="H70" s="70"/>
      <c r="I70" s="69" t="s">
        <v>5</v>
      </c>
      <c r="J70" s="70"/>
      <c r="K70" s="69" t="s">
        <v>6</v>
      </c>
      <c r="L70" s="70"/>
      <c r="M70" s="17" t="s">
        <v>7</v>
      </c>
      <c r="N70" s="17" t="s">
        <v>8</v>
      </c>
      <c r="O70" s="17" t="s">
        <v>9</v>
      </c>
      <c r="P70" s="17" t="s">
        <v>10</v>
      </c>
      <c r="Q70" s="17" t="s">
        <v>11</v>
      </c>
      <c r="R70" s="15"/>
    </row>
    <row r="71" spans="1:18" ht="17.25" customHeight="1" x14ac:dyDescent="0.2">
      <c r="A71" s="90"/>
      <c r="B71" s="58" t="s">
        <v>3</v>
      </c>
      <c r="C71" s="58" t="s">
        <v>40</v>
      </c>
      <c r="D71" s="79" t="s">
        <v>182</v>
      </c>
      <c r="E71" s="63"/>
      <c r="F71" s="64"/>
      <c r="G71" s="55">
        <v>0</v>
      </c>
      <c r="H71" s="60"/>
      <c r="I71" s="55">
        <v>1</v>
      </c>
      <c r="J71" s="60"/>
      <c r="K71" s="55">
        <v>0</v>
      </c>
      <c r="L71" s="60"/>
      <c r="M71" s="61">
        <f>SUM(G71:L71)</f>
        <v>1</v>
      </c>
      <c r="N71" s="61">
        <f>SUM(G72,I72,K72)</f>
        <v>4</v>
      </c>
      <c r="O71" s="92">
        <f>SUM(H72,J72,L72)*-1</f>
        <v>-8</v>
      </c>
      <c r="P71" s="92">
        <f>SUM(N71:O72)</f>
        <v>-4</v>
      </c>
      <c r="Q71" s="58">
        <v>4</v>
      </c>
      <c r="R71" s="15"/>
    </row>
    <row r="72" spans="1:18" ht="17.25" customHeight="1" x14ac:dyDescent="0.2">
      <c r="A72" s="90"/>
      <c r="B72" s="59"/>
      <c r="C72" s="59"/>
      <c r="D72" s="62"/>
      <c r="E72" s="65"/>
      <c r="F72" s="66"/>
      <c r="G72" s="166">
        <v>0</v>
      </c>
      <c r="H72" s="167">
        <v>3</v>
      </c>
      <c r="I72" s="166">
        <v>3</v>
      </c>
      <c r="J72" s="167">
        <v>2</v>
      </c>
      <c r="K72" s="166">
        <v>1</v>
      </c>
      <c r="L72" s="167">
        <v>3</v>
      </c>
      <c r="M72" s="62"/>
      <c r="N72" s="62"/>
      <c r="O72" s="93"/>
      <c r="P72" s="93"/>
      <c r="Q72" s="59"/>
      <c r="R72" s="15"/>
    </row>
    <row r="73" spans="1:18" ht="17.25" customHeight="1" x14ac:dyDescent="0.2">
      <c r="A73" s="90"/>
      <c r="B73" s="58" t="s">
        <v>4</v>
      </c>
      <c r="C73" s="58" t="s">
        <v>42</v>
      </c>
      <c r="D73" s="79" t="s">
        <v>183</v>
      </c>
      <c r="E73" s="55">
        <v>1</v>
      </c>
      <c r="F73" s="60"/>
      <c r="G73" s="63"/>
      <c r="H73" s="64"/>
      <c r="I73" s="55">
        <v>0</v>
      </c>
      <c r="J73" s="60"/>
      <c r="K73" s="55">
        <v>1</v>
      </c>
      <c r="L73" s="60"/>
      <c r="M73" s="61">
        <f>SUM(E73,I73:L73)</f>
        <v>2</v>
      </c>
      <c r="N73" s="61">
        <f>SUM(E74,I74,K74)</f>
        <v>8</v>
      </c>
      <c r="O73" s="92">
        <f>SUM(F74,J74,L74)*-1</f>
        <v>-3</v>
      </c>
      <c r="P73" s="92">
        <f t="shared" ref="P73:P78" si="18">SUM(N73:O74)</f>
        <v>5</v>
      </c>
      <c r="Q73" s="58">
        <v>1</v>
      </c>
      <c r="R73" s="15"/>
    </row>
    <row r="74" spans="1:18" ht="17.25" customHeight="1" x14ac:dyDescent="0.2">
      <c r="A74" s="90"/>
      <c r="B74" s="59"/>
      <c r="C74" s="59"/>
      <c r="D74" s="62"/>
      <c r="E74" s="166">
        <v>3</v>
      </c>
      <c r="F74" s="167">
        <v>0</v>
      </c>
      <c r="G74" s="65"/>
      <c r="H74" s="66"/>
      <c r="I74" s="166">
        <v>2</v>
      </c>
      <c r="J74" s="167">
        <v>3</v>
      </c>
      <c r="K74" s="166">
        <v>3</v>
      </c>
      <c r="L74" s="167">
        <v>0</v>
      </c>
      <c r="M74" s="62"/>
      <c r="N74" s="62"/>
      <c r="O74" s="93"/>
      <c r="P74" s="93"/>
      <c r="Q74" s="59"/>
      <c r="R74" s="15"/>
    </row>
    <row r="75" spans="1:18" ht="17.25" customHeight="1" x14ac:dyDescent="0.2">
      <c r="A75" s="90"/>
      <c r="B75" s="58" t="s">
        <v>5</v>
      </c>
      <c r="C75" s="58" t="s">
        <v>77</v>
      </c>
      <c r="D75" s="79" t="s">
        <v>184</v>
      </c>
      <c r="E75" s="55">
        <v>0</v>
      </c>
      <c r="F75" s="60"/>
      <c r="G75" s="55">
        <v>1</v>
      </c>
      <c r="H75" s="60"/>
      <c r="I75" s="63"/>
      <c r="J75" s="64"/>
      <c r="K75" s="55">
        <v>1</v>
      </c>
      <c r="L75" s="60"/>
      <c r="M75" s="61">
        <f>SUM(K75,E75:H75)</f>
        <v>2</v>
      </c>
      <c r="N75" s="61">
        <f>SUM(E76,G76,K76)</f>
        <v>8</v>
      </c>
      <c r="O75" s="92">
        <f>SUM(F76,H76,L76)*-1</f>
        <v>-7</v>
      </c>
      <c r="P75" s="92">
        <f t="shared" ref="P75:P78" si="19">SUM(N75:O76)</f>
        <v>1</v>
      </c>
      <c r="Q75" s="58">
        <v>2</v>
      </c>
      <c r="R75" s="15"/>
    </row>
    <row r="76" spans="1:18" ht="17.25" customHeight="1" x14ac:dyDescent="0.2">
      <c r="A76" s="90"/>
      <c r="B76" s="59"/>
      <c r="C76" s="59"/>
      <c r="D76" s="62"/>
      <c r="E76" s="166">
        <v>2</v>
      </c>
      <c r="F76" s="167">
        <v>3</v>
      </c>
      <c r="G76" s="166">
        <v>3</v>
      </c>
      <c r="H76" s="167">
        <v>2</v>
      </c>
      <c r="I76" s="65"/>
      <c r="J76" s="66"/>
      <c r="K76" s="166">
        <v>3</v>
      </c>
      <c r="L76" s="167">
        <v>2</v>
      </c>
      <c r="M76" s="62"/>
      <c r="N76" s="62"/>
      <c r="O76" s="93"/>
      <c r="P76" s="93"/>
      <c r="Q76" s="59"/>
      <c r="R76" s="15"/>
    </row>
    <row r="77" spans="1:18" ht="17.25" customHeight="1" x14ac:dyDescent="0.2">
      <c r="A77" s="90"/>
      <c r="B77" s="58" t="s">
        <v>6</v>
      </c>
      <c r="C77" s="58" t="s">
        <v>49</v>
      </c>
      <c r="D77" s="79" t="s">
        <v>230</v>
      </c>
      <c r="E77" s="55">
        <v>1</v>
      </c>
      <c r="F77" s="60"/>
      <c r="G77" s="55">
        <v>0</v>
      </c>
      <c r="H77" s="60"/>
      <c r="I77" s="55">
        <v>0</v>
      </c>
      <c r="J77" s="60"/>
      <c r="K77" s="63"/>
      <c r="L77" s="64"/>
      <c r="M77" s="61">
        <f>SUM(E77:J77)</f>
        <v>1</v>
      </c>
      <c r="N77" s="61">
        <f>SUM(E78,G78,I78)</f>
        <v>5</v>
      </c>
      <c r="O77" s="92">
        <f>SUM(F78,H78,J78)*-1</f>
        <v>-7</v>
      </c>
      <c r="P77" s="92">
        <f t="shared" ref="P77:P78" si="20">SUM(N77:O78)</f>
        <v>-2</v>
      </c>
      <c r="Q77" s="58">
        <v>3</v>
      </c>
      <c r="R77" s="15"/>
    </row>
    <row r="78" spans="1:18" ht="17.25" customHeight="1" x14ac:dyDescent="0.2">
      <c r="A78" s="91"/>
      <c r="B78" s="59"/>
      <c r="C78" s="59"/>
      <c r="D78" s="62"/>
      <c r="E78" s="166">
        <v>3</v>
      </c>
      <c r="F78" s="167">
        <v>1</v>
      </c>
      <c r="G78" s="166">
        <v>0</v>
      </c>
      <c r="H78" s="167">
        <v>3</v>
      </c>
      <c r="I78" s="166">
        <v>2</v>
      </c>
      <c r="J78" s="167">
        <v>3</v>
      </c>
      <c r="K78" s="65"/>
      <c r="L78" s="66"/>
      <c r="M78" s="62"/>
      <c r="N78" s="62"/>
      <c r="O78" s="93"/>
      <c r="P78" s="93"/>
      <c r="Q78" s="59"/>
      <c r="R78" s="15"/>
    </row>
    <row r="79" spans="1:18" x14ac:dyDescent="0.2">
      <c r="B79" s="26"/>
      <c r="C79" s="1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B80" s="26"/>
      <c r="C80" s="1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7.25" customHeight="1" x14ac:dyDescent="0.2">
      <c r="A81" s="89" t="s">
        <v>25</v>
      </c>
      <c r="B81" s="17" t="s">
        <v>82</v>
      </c>
      <c r="C81" s="17" t="s">
        <v>2</v>
      </c>
      <c r="D81" s="17" t="s">
        <v>20</v>
      </c>
      <c r="E81" s="69" t="s">
        <v>3</v>
      </c>
      <c r="F81" s="70"/>
      <c r="G81" s="69" t="s">
        <v>4</v>
      </c>
      <c r="H81" s="70"/>
      <c r="I81" s="69" t="s">
        <v>5</v>
      </c>
      <c r="J81" s="70"/>
      <c r="K81" s="17" t="s">
        <v>7</v>
      </c>
      <c r="L81" s="17" t="s">
        <v>8</v>
      </c>
      <c r="M81" s="17" t="s">
        <v>9</v>
      </c>
      <c r="N81" s="17" t="s">
        <v>10</v>
      </c>
      <c r="O81" s="17" t="s">
        <v>11</v>
      </c>
      <c r="R81" s="15"/>
    </row>
    <row r="82" spans="1:18" ht="17.25" customHeight="1" x14ac:dyDescent="0.2">
      <c r="A82" s="90"/>
      <c r="B82" s="58" t="s">
        <v>3</v>
      </c>
      <c r="C82" s="58" t="s">
        <v>49</v>
      </c>
      <c r="D82" s="79" t="s">
        <v>186</v>
      </c>
      <c r="E82" s="63"/>
      <c r="F82" s="64"/>
      <c r="G82" s="55">
        <v>1</v>
      </c>
      <c r="H82" s="60"/>
      <c r="I82" s="55">
        <v>1</v>
      </c>
      <c r="J82" s="60"/>
      <c r="K82" s="61">
        <f>SUM(G82:J82)</f>
        <v>2</v>
      </c>
      <c r="L82" s="61">
        <f>SUM(G83,I83)</f>
        <v>6</v>
      </c>
      <c r="M82" s="92">
        <f>SUM(H83,J83)*-1</f>
        <v>-4</v>
      </c>
      <c r="N82" s="92">
        <f>SUM(L82:M83)</f>
        <v>2</v>
      </c>
      <c r="O82" s="58">
        <v>1</v>
      </c>
      <c r="R82" s="15"/>
    </row>
    <row r="83" spans="1:18" ht="17.25" customHeight="1" x14ac:dyDescent="0.2">
      <c r="A83" s="90"/>
      <c r="B83" s="59"/>
      <c r="C83" s="59"/>
      <c r="D83" s="62"/>
      <c r="E83" s="65"/>
      <c r="F83" s="66"/>
      <c r="G83" s="166">
        <v>3</v>
      </c>
      <c r="H83" s="167">
        <v>2</v>
      </c>
      <c r="I83" s="166">
        <v>3</v>
      </c>
      <c r="J83" s="167">
        <v>2</v>
      </c>
      <c r="K83" s="62"/>
      <c r="L83" s="62"/>
      <c r="M83" s="93"/>
      <c r="N83" s="93"/>
      <c r="O83" s="59"/>
      <c r="R83" s="15"/>
    </row>
    <row r="84" spans="1:18" ht="17.25" customHeight="1" x14ac:dyDescent="0.2">
      <c r="A84" s="90"/>
      <c r="B84" s="58" t="s">
        <v>4</v>
      </c>
      <c r="C84" s="58" t="s">
        <v>44</v>
      </c>
      <c r="D84" s="79" t="s">
        <v>187</v>
      </c>
      <c r="E84" s="55">
        <v>0</v>
      </c>
      <c r="F84" s="60"/>
      <c r="G84" s="63"/>
      <c r="H84" s="64"/>
      <c r="I84" s="55">
        <v>1</v>
      </c>
      <c r="J84" s="60"/>
      <c r="K84" s="61">
        <f>SUM(E84,I84)</f>
        <v>1</v>
      </c>
      <c r="L84" s="61">
        <f>SUM(E85,I85)</f>
        <v>5</v>
      </c>
      <c r="M84" s="92">
        <f>SUM(F85,J85)*-1</f>
        <v>-4</v>
      </c>
      <c r="N84" s="92">
        <f t="shared" ref="N84:N87" si="21">SUM(L84:M85)</f>
        <v>1</v>
      </c>
      <c r="O84" s="58">
        <v>2</v>
      </c>
      <c r="R84" s="15"/>
    </row>
    <row r="85" spans="1:18" ht="17.25" customHeight="1" x14ac:dyDescent="0.2">
      <c r="A85" s="90"/>
      <c r="B85" s="59"/>
      <c r="C85" s="59"/>
      <c r="D85" s="62"/>
      <c r="E85" s="166">
        <v>2</v>
      </c>
      <c r="F85" s="167">
        <v>3</v>
      </c>
      <c r="G85" s="65"/>
      <c r="H85" s="66"/>
      <c r="I85" s="166">
        <v>3</v>
      </c>
      <c r="J85" s="167">
        <v>1</v>
      </c>
      <c r="K85" s="62"/>
      <c r="L85" s="62"/>
      <c r="M85" s="93"/>
      <c r="N85" s="93"/>
      <c r="O85" s="59"/>
      <c r="R85" s="15"/>
    </row>
    <row r="86" spans="1:18" ht="17.25" customHeight="1" x14ac:dyDescent="0.2">
      <c r="A86" s="90"/>
      <c r="B86" s="58" t="s">
        <v>5</v>
      </c>
      <c r="C86" s="87" t="s">
        <v>39</v>
      </c>
      <c r="D86" s="79" t="s">
        <v>188</v>
      </c>
      <c r="E86" s="55">
        <v>0</v>
      </c>
      <c r="F86" s="60"/>
      <c r="G86" s="55">
        <v>0</v>
      </c>
      <c r="H86" s="60"/>
      <c r="I86" s="63"/>
      <c r="J86" s="64"/>
      <c r="K86" s="61">
        <f>SUM(E86,G86)</f>
        <v>0</v>
      </c>
      <c r="L86" s="61">
        <f>SUM(E87,G87)</f>
        <v>3</v>
      </c>
      <c r="M86" s="92">
        <f>SUM(F87,H87)*-1</f>
        <v>-6</v>
      </c>
      <c r="N86" s="92">
        <f t="shared" ref="N86:N87" si="22">SUM(L86:M87)</f>
        <v>-3</v>
      </c>
      <c r="O86" s="58">
        <v>3</v>
      </c>
      <c r="R86" s="15"/>
    </row>
    <row r="87" spans="1:18" ht="17.25" customHeight="1" x14ac:dyDescent="0.2">
      <c r="A87" s="91"/>
      <c r="B87" s="59"/>
      <c r="C87" s="88"/>
      <c r="D87" s="62"/>
      <c r="E87" s="166">
        <v>2</v>
      </c>
      <c r="F87" s="167">
        <v>3</v>
      </c>
      <c r="G87" s="166">
        <v>1</v>
      </c>
      <c r="H87" s="167">
        <v>3</v>
      </c>
      <c r="I87" s="65"/>
      <c r="J87" s="66"/>
      <c r="K87" s="62"/>
      <c r="L87" s="62"/>
      <c r="M87" s="93"/>
      <c r="N87" s="93"/>
      <c r="O87" s="59"/>
      <c r="R87" s="15"/>
    </row>
    <row r="88" spans="1:18" x14ac:dyDescent="0.2">
      <c r="B88" s="26"/>
      <c r="C88" s="18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36"/>
      <c r="O88" s="15"/>
      <c r="P88" s="15"/>
      <c r="Q88" s="15"/>
      <c r="R88" s="15"/>
    </row>
    <row r="91" spans="1:18" x14ac:dyDescent="0.2">
      <c r="C91" s="12"/>
      <c r="D91" s="4"/>
    </row>
    <row r="92" spans="1:18" x14ac:dyDescent="0.2">
      <c r="C92" s="12"/>
      <c r="D92" s="4"/>
    </row>
  </sheetData>
  <mergeCells count="442">
    <mergeCell ref="K84:K85"/>
    <mergeCell ref="K86:K87"/>
    <mergeCell ref="L82:L83"/>
    <mergeCell ref="L84:L85"/>
    <mergeCell ref="L86:L87"/>
    <mergeCell ref="U1:AO1"/>
    <mergeCell ref="U2:AO2"/>
    <mergeCell ref="M29:M30"/>
    <mergeCell ref="P33:P34"/>
    <mergeCell ref="Q33:Q34"/>
    <mergeCell ref="N33:N34"/>
    <mergeCell ref="O33:O34"/>
    <mergeCell ref="Q31:Q32"/>
    <mergeCell ref="E31:F31"/>
    <mergeCell ref="G31:H31"/>
    <mergeCell ref="I31:J32"/>
    <mergeCell ref="K31:L31"/>
    <mergeCell ref="M31:M32"/>
    <mergeCell ref="N31:N32"/>
    <mergeCell ref="O31:O32"/>
    <mergeCell ref="P31:P32"/>
    <mergeCell ref="D77:D78"/>
    <mergeCell ref="A26:A34"/>
    <mergeCell ref="B27:B28"/>
    <mergeCell ref="C27:C28"/>
    <mergeCell ref="P27:P28"/>
    <mergeCell ref="Q27:Q28"/>
    <mergeCell ref="B29:B30"/>
    <mergeCell ref="C31:C32"/>
    <mergeCell ref="N27:N28"/>
    <mergeCell ref="O27:O28"/>
    <mergeCell ref="N29:N30"/>
    <mergeCell ref="O29:O30"/>
    <mergeCell ref="P29:P30"/>
    <mergeCell ref="Q29:Q30"/>
    <mergeCell ref="E29:F29"/>
    <mergeCell ref="G29:H30"/>
    <mergeCell ref="I29:J29"/>
    <mergeCell ref="Q38:Q39"/>
    <mergeCell ref="N38:N39"/>
    <mergeCell ref="E38:F39"/>
    <mergeCell ref="G38:H38"/>
    <mergeCell ref="I38:J38"/>
    <mergeCell ref="K38:L38"/>
    <mergeCell ref="K29:L29"/>
    <mergeCell ref="M38:M39"/>
    <mergeCell ref="O38:O39"/>
    <mergeCell ref="P38:P39"/>
    <mergeCell ref="E33:F33"/>
    <mergeCell ref="G33:H33"/>
    <mergeCell ref="I33:J33"/>
    <mergeCell ref="K33:L34"/>
    <mergeCell ref="M33:M34"/>
    <mergeCell ref="E37:F37"/>
    <mergeCell ref="G37:H37"/>
    <mergeCell ref="I37:J37"/>
    <mergeCell ref="E7:F7"/>
    <mergeCell ref="G7:H8"/>
    <mergeCell ref="I7:J7"/>
    <mergeCell ref="K7:L7"/>
    <mergeCell ref="E9:F9"/>
    <mergeCell ref="G9:H9"/>
    <mergeCell ref="I9:J10"/>
    <mergeCell ref="K9:L9"/>
    <mergeCell ref="E11:F11"/>
    <mergeCell ref="G11:H11"/>
    <mergeCell ref="I11:J11"/>
    <mergeCell ref="K11:L12"/>
    <mergeCell ref="N7:N8"/>
    <mergeCell ref="O7:O8"/>
    <mergeCell ref="N75:N76"/>
    <mergeCell ref="O75:O76"/>
    <mergeCell ref="P75:P76"/>
    <mergeCell ref="N73:N74"/>
    <mergeCell ref="O73:O74"/>
    <mergeCell ref="P73:P74"/>
    <mergeCell ref="N71:N72"/>
    <mergeCell ref="O71:O72"/>
    <mergeCell ref="P71:P72"/>
    <mergeCell ref="N55:N56"/>
    <mergeCell ref="O55:O56"/>
    <mergeCell ref="P55:P56"/>
    <mergeCell ref="N44:N45"/>
    <mergeCell ref="P62:P63"/>
    <mergeCell ref="O64:O65"/>
    <mergeCell ref="P64:P65"/>
    <mergeCell ref="N66:N67"/>
    <mergeCell ref="O66:O67"/>
    <mergeCell ref="P16:P17"/>
    <mergeCell ref="Q16:Q17"/>
    <mergeCell ref="P9:P10"/>
    <mergeCell ref="Q9:Q10"/>
    <mergeCell ref="P11:P12"/>
    <mergeCell ref="Q11:Q12"/>
    <mergeCell ref="B16:B17"/>
    <mergeCell ref="B11:B12"/>
    <mergeCell ref="B9:B10"/>
    <mergeCell ref="N9:N10"/>
    <mergeCell ref="O9:O10"/>
    <mergeCell ref="M11:M12"/>
    <mergeCell ref="N11:N12"/>
    <mergeCell ref="O11:O12"/>
    <mergeCell ref="E15:F15"/>
    <mergeCell ref="G15:H15"/>
    <mergeCell ref="I15:J15"/>
    <mergeCell ref="K15:L15"/>
    <mergeCell ref="E16:F17"/>
    <mergeCell ref="G16:H16"/>
    <mergeCell ref="I16:J16"/>
    <mergeCell ref="K16:L16"/>
    <mergeCell ref="A48:A56"/>
    <mergeCell ref="A37:A45"/>
    <mergeCell ref="Q20:Q21"/>
    <mergeCell ref="P20:P21"/>
    <mergeCell ref="B22:B23"/>
    <mergeCell ref="C22:C23"/>
    <mergeCell ref="Q22:Q23"/>
    <mergeCell ref="P22:P23"/>
    <mergeCell ref="E20:F20"/>
    <mergeCell ref="G20:H20"/>
    <mergeCell ref="I20:J21"/>
    <mergeCell ref="A15:A23"/>
    <mergeCell ref="B42:B43"/>
    <mergeCell ref="C42:C43"/>
    <mergeCell ref="N40:N41"/>
    <mergeCell ref="O40:O41"/>
    <mergeCell ref="P40:P41"/>
    <mergeCell ref="Q40:Q41"/>
    <mergeCell ref="Q18:Q19"/>
    <mergeCell ref="B20:B21"/>
    <mergeCell ref="C20:C21"/>
    <mergeCell ref="P18:P19"/>
    <mergeCell ref="B18:B19"/>
    <mergeCell ref="C18:C19"/>
    <mergeCell ref="Q55:Q56"/>
    <mergeCell ref="Q49:Q50"/>
    <mergeCell ref="N51:N52"/>
    <mergeCell ref="O51:O52"/>
    <mergeCell ref="P51:P52"/>
    <mergeCell ref="N49:N50"/>
    <mergeCell ref="O49:O50"/>
    <mergeCell ref="P49:P50"/>
    <mergeCell ref="Q51:Q52"/>
    <mergeCell ref="A70:A78"/>
    <mergeCell ref="Q71:Q72"/>
    <mergeCell ref="B75:B76"/>
    <mergeCell ref="C75:C76"/>
    <mergeCell ref="B73:B74"/>
    <mergeCell ref="C71:C72"/>
    <mergeCell ref="Q73:Q74"/>
    <mergeCell ref="C73:C74"/>
    <mergeCell ref="A59:A67"/>
    <mergeCell ref="P66:P67"/>
    <mergeCell ref="N64:N65"/>
    <mergeCell ref="N60:N61"/>
    <mergeCell ref="E59:F59"/>
    <mergeCell ref="G59:H59"/>
    <mergeCell ref="I59:J59"/>
    <mergeCell ref="K59:L59"/>
    <mergeCell ref="E60:F61"/>
    <mergeCell ref="G60:H60"/>
    <mergeCell ref="I60:J60"/>
    <mergeCell ref="K60:L60"/>
    <mergeCell ref="M60:M61"/>
    <mergeCell ref="O60:O61"/>
    <mergeCell ref="P60:P61"/>
    <mergeCell ref="Q60:Q61"/>
    <mergeCell ref="A81:A87"/>
    <mergeCell ref="C11:C12"/>
    <mergeCell ref="Q75:Q76"/>
    <mergeCell ref="Q66:Q67"/>
    <mergeCell ref="C84:C85"/>
    <mergeCell ref="Q62:Q63"/>
    <mergeCell ref="N53:N54"/>
    <mergeCell ref="O53:O54"/>
    <mergeCell ref="P53:P54"/>
    <mergeCell ref="Q53:Q54"/>
    <mergeCell ref="C51:C52"/>
    <mergeCell ref="B77:B78"/>
    <mergeCell ref="N77:N78"/>
    <mergeCell ref="O77:O78"/>
    <mergeCell ref="P77:P78"/>
    <mergeCell ref="Q77:Q78"/>
    <mergeCell ref="B71:B72"/>
    <mergeCell ref="E70:F70"/>
    <mergeCell ref="G70:H70"/>
    <mergeCell ref="I70:J70"/>
    <mergeCell ref="K70:L70"/>
    <mergeCell ref="E71:F72"/>
    <mergeCell ref="G71:H71"/>
    <mergeCell ref="E82:F83"/>
    <mergeCell ref="N86:N87"/>
    <mergeCell ref="O86:O87"/>
    <mergeCell ref="N84:N85"/>
    <mergeCell ref="O84:O85"/>
    <mergeCell ref="O82:O83"/>
    <mergeCell ref="N82:N83"/>
    <mergeCell ref="M5:M6"/>
    <mergeCell ref="M7:M8"/>
    <mergeCell ref="M9:M10"/>
    <mergeCell ref="A1:Q1"/>
    <mergeCell ref="A2:Q2"/>
    <mergeCell ref="E4:F4"/>
    <mergeCell ref="G4:H4"/>
    <mergeCell ref="I4:J4"/>
    <mergeCell ref="K4:L4"/>
    <mergeCell ref="E5:F6"/>
    <mergeCell ref="G5:H5"/>
    <mergeCell ref="I5:J5"/>
    <mergeCell ref="K5:L5"/>
    <mergeCell ref="N5:N6"/>
    <mergeCell ref="O5:O6"/>
    <mergeCell ref="Q7:Q8"/>
    <mergeCell ref="Q5:Q6"/>
    <mergeCell ref="P7:P8"/>
    <mergeCell ref="A4:A12"/>
    <mergeCell ref="B7:B8"/>
    <mergeCell ref="C7:C8"/>
    <mergeCell ref="B5:B6"/>
    <mergeCell ref="C5:C6"/>
    <mergeCell ref="P5:P6"/>
    <mergeCell ref="M16:M17"/>
    <mergeCell ref="N16:N17"/>
    <mergeCell ref="O16:O17"/>
    <mergeCell ref="E18:F18"/>
    <mergeCell ref="G18:H19"/>
    <mergeCell ref="I18:J18"/>
    <mergeCell ref="K18:L18"/>
    <mergeCell ref="M18:M19"/>
    <mergeCell ref="N18:N19"/>
    <mergeCell ref="O18:O19"/>
    <mergeCell ref="K20:L20"/>
    <mergeCell ref="M20:M21"/>
    <mergeCell ref="N20:N21"/>
    <mergeCell ref="O20:O21"/>
    <mergeCell ref="E22:F22"/>
    <mergeCell ref="G22:H22"/>
    <mergeCell ref="I22:J22"/>
    <mergeCell ref="K22:L23"/>
    <mergeCell ref="M22:M23"/>
    <mergeCell ref="N22:N23"/>
    <mergeCell ref="O22:O23"/>
    <mergeCell ref="E26:F26"/>
    <mergeCell ref="G26:H26"/>
    <mergeCell ref="I26:J26"/>
    <mergeCell ref="K26:L26"/>
    <mergeCell ref="E27:F28"/>
    <mergeCell ref="G27:H27"/>
    <mergeCell ref="I27:J27"/>
    <mergeCell ref="K27:L27"/>
    <mergeCell ref="M27:M28"/>
    <mergeCell ref="P44:P45"/>
    <mergeCell ref="Q44:Q45"/>
    <mergeCell ref="N42:N43"/>
    <mergeCell ref="O42:O43"/>
    <mergeCell ref="P42:P43"/>
    <mergeCell ref="E40:F40"/>
    <mergeCell ref="G40:H41"/>
    <mergeCell ref="I40:J40"/>
    <mergeCell ref="K40:L40"/>
    <mergeCell ref="M40:M41"/>
    <mergeCell ref="E42:F42"/>
    <mergeCell ref="G42:H42"/>
    <mergeCell ref="I42:J43"/>
    <mergeCell ref="K42:L42"/>
    <mergeCell ref="M42:M43"/>
    <mergeCell ref="I75:J76"/>
    <mergeCell ref="E62:F62"/>
    <mergeCell ref="G62:H63"/>
    <mergeCell ref="I62:J62"/>
    <mergeCell ref="G44:H44"/>
    <mergeCell ref="I44:J44"/>
    <mergeCell ref="K44:L45"/>
    <mergeCell ref="M44:M45"/>
    <mergeCell ref="O44:O45"/>
    <mergeCell ref="E51:F51"/>
    <mergeCell ref="G51:H52"/>
    <mergeCell ref="I51:J51"/>
    <mergeCell ref="K51:L51"/>
    <mergeCell ref="M51:M52"/>
    <mergeCell ref="E53:F53"/>
    <mergeCell ref="G53:H53"/>
    <mergeCell ref="I53:J54"/>
    <mergeCell ref="K53:L53"/>
    <mergeCell ref="M53:M54"/>
    <mergeCell ref="E55:F55"/>
    <mergeCell ref="G55:H55"/>
    <mergeCell ref="I55:J55"/>
    <mergeCell ref="K55:L56"/>
    <mergeCell ref="M55:M56"/>
    <mergeCell ref="K62:L62"/>
    <mergeCell ref="M62:M63"/>
    <mergeCell ref="M75:M76"/>
    <mergeCell ref="E64:F64"/>
    <mergeCell ref="G64:H64"/>
    <mergeCell ref="I64:J65"/>
    <mergeCell ref="K64:L64"/>
    <mergeCell ref="M64:M65"/>
    <mergeCell ref="E66:F66"/>
    <mergeCell ref="G66:H66"/>
    <mergeCell ref="I66:J66"/>
    <mergeCell ref="K66:L67"/>
    <mergeCell ref="M66:M67"/>
    <mergeCell ref="I71:J71"/>
    <mergeCell ref="K71:L71"/>
    <mergeCell ref="M71:M72"/>
    <mergeCell ref="K75:L75"/>
    <mergeCell ref="E73:F73"/>
    <mergeCell ref="G73:H74"/>
    <mergeCell ref="I73:J73"/>
    <mergeCell ref="K73:L73"/>
    <mergeCell ref="M73:M74"/>
    <mergeCell ref="E75:F75"/>
    <mergeCell ref="G75:H75"/>
    <mergeCell ref="E86:F86"/>
    <mergeCell ref="G86:H86"/>
    <mergeCell ref="I86:J87"/>
    <mergeCell ref="M86:M87"/>
    <mergeCell ref="E77:F77"/>
    <mergeCell ref="G77:H77"/>
    <mergeCell ref="I77:J77"/>
    <mergeCell ref="K77:L78"/>
    <mergeCell ref="M77:M78"/>
    <mergeCell ref="E81:F81"/>
    <mergeCell ref="G81:H81"/>
    <mergeCell ref="I81:J81"/>
    <mergeCell ref="G82:H82"/>
    <mergeCell ref="I82:J82"/>
    <mergeCell ref="M82:M83"/>
    <mergeCell ref="E84:F84"/>
    <mergeCell ref="G84:H85"/>
    <mergeCell ref="I84:J84"/>
    <mergeCell ref="M84:M85"/>
    <mergeCell ref="K82:K83"/>
    <mergeCell ref="C33:C34"/>
    <mergeCell ref="D33:D34"/>
    <mergeCell ref="D31:D32"/>
    <mergeCell ref="D29:D30"/>
    <mergeCell ref="C38:C39"/>
    <mergeCell ref="D38:D39"/>
    <mergeCell ref="C40:C41"/>
    <mergeCell ref="D40:D41"/>
    <mergeCell ref="Q64:Q65"/>
    <mergeCell ref="D42:D43"/>
    <mergeCell ref="N62:N63"/>
    <mergeCell ref="O62:O63"/>
    <mergeCell ref="E48:F48"/>
    <mergeCell ref="G48:H48"/>
    <mergeCell ref="I48:J48"/>
    <mergeCell ref="K48:L48"/>
    <mergeCell ref="E49:F50"/>
    <mergeCell ref="G49:H49"/>
    <mergeCell ref="I49:J49"/>
    <mergeCell ref="K49:L49"/>
    <mergeCell ref="M49:M50"/>
    <mergeCell ref="K37:L37"/>
    <mergeCell ref="Q42:Q43"/>
    <mergeCell ref="E44:F44"/>
    <mergeCell ref="D5:D6"/>
    <mergeCell ref="D7:D8"/>
    <mergeCell ref="C9:C10"/>
    <mergeCell ref="D9:D10"/>
    <mergeCell ref="D11:D12"/>
    <mergeCell ref="D16:D17"/>
    <mergeCell ref="D18:D19"/>
    <mergeCell ref="D20:D21"/>
    <mergeCell ref="D22:D23"/>
    <mergeCell ref="C16:C17"/>
    <mergeCell ref="B60:B61"/>
    <mergeCell ref="B62:B63"/>
    <mergeCell ref="B64:B65"/>
    <mergeCell ref="B66:B67"/>
    <mergeCell ref="B82:B83"/>
    <mergeCell ref="B84:B85"/>
    <mergeCell ref="B86:B87"/>
    <mergeCell ref="C60:C61"/>
    <mergeCell ref="C62:C63"/>
    <mergeCell ref="C64:C65"/>
    <mergeCell ref="C66:C67"/>
    <mergeCell ref="C77:C78"/>
    <mergeCell ref="B31:B32"/>
    <mergeCell ref="B33:B34"/>
    <mergeCell ref="B38:B39"/>
    <mergeCell ref="B40:B41"/>
    <mergeCell ref="B44:B45"/>
    <mergeCell ref="B49:B50"/>
    <mergeCell ref="B51:B52"/>
    <mergeCell ref="B53:B54"/>
    <mergeCell ref="B55:B56"/>
    <mergeCell ref="V21:Y21"/>
    <mergeCell ref="D73:D74"/>
    <mergeCell ref="D75:D76"/>
    <mergeCell ref="C82:C83"/>
    <mergeCell ref="C86:C87"/>
    <mergeCell ref="D82:D83"/>
    <mergeCell ref="D84:D85"/>
    <mergeCell ref="D86:D87"/>
    <mergeCell ref="D60:D61"/>
    <mergeCell ref="D62:D63"/>
    <mergeCell ref="D64:D65"/>
    <mergeCell ref="D66:D67"/>
    <mergeCell ref="D71:D72"/>
    <mergeCell ref="C44:C45"/>
    <mergeCell ref="D44:D45"/>
    <mergeCell ref="C49:C50"/>
    <mergeCell ref="C53:C54"/>
    <mergeCell ref="C55:C56"/>
    <mergeCell ref="D49:D50"/>
    <mergeCell ref="D51:D52"/>
    <mergeCell ref="D53:D54"/>
    <mergeCell ref="D55:D56"/>
    <mergeCell ref="D27:D28"/>
    <mergeCell ref="C29:C30"/>
    <mergeCell ref="AA20:AD20"/>
    <mergeCell ref="AF7:AI7"/>
    <mergeCell ref="AF8:AI8"/>
    <mergeCell ref="AF17:AI17"/>
    <mergeCell ref="AF18:AI18"/>
    <mergeCell ref="V4:Y4"/>
    <mergeCell ref="V5:Y5"/>
    <mergeCell ref="V6:Y6"/>
    <mergeCell ref="V7:Y7"/>
    <mergeCell ref="V8:Y8"/>
    <mergeCell ref="V9:Y9"/>
    <mergeCell ref="V10:Y10"/>
    <mergeCell ref="V11:Y11"/>
    <mergeCell ref="V14:Y14"/>
    <mergeCell ref="V15:Y15"/>
    <mergeCell ref="V16:Y16"/>
    <mergeCell ref="V17:Y17"/>
    <mergeCell ref="V18:Y18"/>
    <mergeCell ref="V19:Y19"/>
    <mergeCell ref="V20:Y20"/>
    <mergeCell ref="AK12:AN12"/>
    <mergeCell ref="AK13:AN13"/>
    <mergeCell ref="AA5:AD5"/>
    <mergeCell ref="AA6:AD6"/>
    <mergeCell ref="AA9:AD9"/>
    <mergeCell ref="AA10:AD10"/>
    <mergeCell ref="AA15:AD15"/>
    <mergeCell ref="AA16:AD16"/>
    <mergeCell ref="AA19:AD19"/>
  </mergeCells>
  <pageMargins left="0" right="0" top="0.35433070866141736" bottom="0.35433070866141736" header="0.31496062992125984" footer="0.31496062992125984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5"/>
  <sheetViews>
    <sheetView showGridLines="0" zoomScaleNormal="100" workbookViewId="0">
      <selection sqref="A1:O1"/>
    </sheetView>
  </sheetViews>
  <sheetFormatPr defaultRowHeight="21" x14ac:dyDescent="0.35"/>
  <cols>
    <col min="1" max="1" width="8" style="14" bestFit="1" customWidth="1"/>
    <col min="2" max="2" width="3.7109375" style="1" bestFit="1" customWidth="1"/>
    <col min="3" max="3" width="19.28515625" style="8" bestFit="1" customWidth="1"/>
    <col min="4" max="4" width="20.7109375" style="1" bestFit="1" customWidth="1"/>
    <col min="5" max="26" width="5" style="1" customWidth="1"/>
    <col min="27" max="27" width="5" style="97" customWidth="1"/>
    <col min="28" max="31" width="5" style="1" customWidth="1"/>
    <col min="32" max="32" width="5" style="97" customWidth="1"/>
    <col min="33" max="35" width="5" style="1" customWidth="1"/>
    <col min="36" max="36" width="5" style="97" customWidth="1"/>
    <col min="37" max="40" width="5" style="1" customWidth="1"/>
    <col min="41" max="41" width="5" style="97" customWidth="1"/>
    <col min="42" max="46" width="5" style="1" customWidth="1"/>
    <col min="47" max="47" width="5" style="97" customWidth="1"/>
    <col min="48" max="68" width="5" style="1" customWidth="1"/>
    <col min="69" max="16384" width="9.140625" style="1"/>
  </cols>
  <sheetData>
    <row r="1" spans="1:47" ht="31.5" customHeight="1" x14ac:dyDescent="0.3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80"/>
      <c r="N1" s="80"/>
      <c r="O1" s="80"/>
      <c r="V1" s="71" t="s">
        <v>48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</row>
    <row r="2" spans="1:47" ht="25.5" customHeight="1" x14ac:dyDescent="0.3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V2" s="81" t="s">
        <v>28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7" ht="17.25" customHeight="1" thickBot="1" x14ac:dyDescent="0.4"/>
    <row r="4" spans="1:47" ht="17.25" customHeight="1" thickBot="1" x14ac:dyDescent="0.35">
      <c r="A4" s="74" t="s">
        <v>0</v>
      </c>
      <c r="B4" s="17" t="s">
        <v>82</v>
      </c>
      <c r="C4" s="17" t="s">
        <v>2</v>
      </c>
      <c r="D4" s="17" t="s">
        <v>1</v>
      </c>
      <c r="E4" s="69" t="s">
        <v>3</v>
      </c>
      <c r="F4" s="70"/>
      <c r="G4" s="69" t="s">
        <v>4</v>
      </c>
      <c r="H4" s="70"/>
      <c r="I4" s="69" t="s">
        <v>5</v>
      </c>
      <c r="J4" s="70"/>
      <c r="K4" s="69" t="s">
        <v>6</v>
      </c>
      <c r="L4" s="70"/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6"/>
      <c r="V4" s="94" t="s">
        <v>190</v>
      </c>
      <c r="W4" s="106" t="s">
        <v>86</v>
      </c>
      <c r="X4" s="107"/>
      <c r="Y4" s="107"/>
      <c r="Z4" s="108"/>
      <c r="AA4" s="101">
        <v>4</v>
      </c>
      <c r="AB4" s="3"/>
      <c r="AC4" s="3"/>
      <c r="AD4" s="3"/>
      <c r="AE4" s="3"/>
      <c r="AF4" s="6"/>
      <c r="AG4" s="3"/>
      <c r="AH4" s="3"/>
      <c r="AI4" s="3"/>
      <c r="AJ4" s="6"/>
      <c r="AK4" s="3"/>
      <c r="AL4" s="3"/>
      <c r="AM4" s="3"/>
      <c r="AN4" s="3"/>
      <c r="AO4" s="6"/>
      <c r="AP4" s="3"/>
      <c r="AQ4" s="3"/>
      <c r="AR4" s="3"/>
      <c r="AS4" s="3"/>
      <c r="AT4" s="3"/>
    </row>
    <row r="5" spans="1:47" ht="17.25" customHeight="1" thickBot="1" x14ac:dyDescent="0.35">
      <c r="A5" s="74"/>
      <c r="B5" s="58" t="s">
        <v>3</v>
      </c>
      <c r="C5" s="58" t="s">
        <v>37</v>
      </c>
      <c r="D5" s="112" t="s">
        <v>86</v>
      </c>
      <c r="E5" s="63"/>
      <c r="F5" s="64"/>
      <c r="G5" s="55">
        <v>1</v>
      </c>
      <c r="H5" s="60"/>
      <c r="I5" s="55">
        <v>1</v>
      </c>
      <c r="J5" s="60"/>
      <c r="K5" s="55">
        <v>1</v>
      </c>
      <c r="L5" s="60"/>
      <c r="M5" s="61">
        <f>SUM(G5,I5,K5)</f>
        <v>3</v>
      </c>
      <c r="N5" s="61">
        <f>SUM(G6,I6,K6)</f>
        <v>9</v>
      </c>
      <c r="O5" s="92">
        <f>SUM(H6,J6,L6)*-1</f>
        <v>-3</v>
      </c>
      <c r="P5" s="92">
        <f>SUM(N5:O6)</f>
        <v>6</v>
      </c>
      <c r="Q5" s="58">
        <v>1</v>
      </c>
      <c r="R5" s="16"/>
      <c r="V5" s="96" t="s">
        <v>214</v>
      </c>
      <c r="W5" s="148" t="s">
        <v>141</v>
      </c>
      <c r="X5" s="149"/>
      <c r="Y5" s="149"/>
      <c r="Z5" s="150"/>
      <c r="AA5" s="99">
        <v>0</v>
      </c>
      <c r="AB5" s="151" t="s">
        <v>86</v>
      </c>
      <c r="AC5" s="152"/>
      <c r="AD5" s="152"/>
      <c r="AE5" s="153"/>
      <c r="AF5" s="101">
        <v>4</v>
      </c>
      <c r="AG5" s="3"/>
      <c r="AH5" s="3"/>
      <c r="AI5" s="3"/>
      <c r="AJ5" s="6"/>
      <c r="AK5" s="3"/>
      <c r="AL5" s="3"/>
      <c r="AM5" s="3"/>
      <c r="AN5" s="3"/>
      <c r="AO5" s="6"/>
      <c r="AP5" s="3"/>
      <c r="AQ5" s="3"/>
      <c r="AR5" s="3"/>
      <c r="AS5" s="3"/>
      <c r="AT5" s="3"/>
    </row>
    <row r="6" spans="1:47" ht="17.25" customHeight="1" thickBot="1" x14ac:dyDescent="0.35">
      <c r="A6" s="74"/>
      <c r="B6" s="59"/>
      <c r="C6" s="59" t="s">
        <v>37</v>
      </c>
      <c r="D6" s="113"/>
      <c r="E6" s="65"/>
      <c r="F6" s="66"/>
      <c r="G6" s="166">
        <v>3</v>
      </c>
      <c r="H6" s="167">
        <v>1</v>
      </c>
      <c r="I6" s="166">
        <v>3</v>
      </c>
      <c r="J6" s="167">
        <v>2</v>
      </c>
      <c r="K6" s="166">
        <v>3</v>
      </c>
      <c r="L6" s="167">
        <v>0</v>
      </c>
      <c r="M6" s="62"/>
      <c r="N6" s="62"/>
      <c r="O6" s="93"/>
      <c r="P6" s="93"/>
      <c r="Q6" s="59"/>
      <c r="R6" s="16"/>
      <c r="V6" s="94" t="s">
        <v>194</v>
      </c>
      <c r="W6" s="103" t="s">
        <v>90</v>
      </c>
      <c r="X6" s="104"/>
      <c r="Y6" s="104"/>
      <c r="Z6" s="105"/>
      <c r="AA6" s="98">
        <v>3</v>
      </c>
      <c r="AB6" s="154" t="s">
        <v>146</v>
      </c>
      <c r="AC6" s="123"/>
      <c r="AD6" s="123"/>
      <c r="AE6" s="124"/>
      <c r="AF6" s="100">
        <v>0</v>
      </c>
      <c r="AG6" s="3"/>
      <c r="AH6" s="3"/>
      <c r="AI6" s="3"/>
      <c r="AJ6" s="6"/>
      <c r="AK6" s="3"/>
      <c r="AL6" s="3"/>
      <c r="AM6" s="3"/>
      <c r="AN6" s="3"/>
      <c r="AO6" s="6"/>
      <c r="AP6" s="3"/>
      <c r="AQ6" s="3"/>
      <c r="AR6" s="3"/>
      <c r="AS6" s="3"/>
      <c r="AT6" s="3"/>
    </row>
    <row r="7" spans="1:47" ht="17.25" customHeight="1" thickBot="1" x14ac:dyDescent="0.35">
      <c r="A7" s="74"/>
      <c r="B7" s="58" t="s">
        <v>4</v>
      </c>
      <c r="C7" s="58" t="s">
        <v>38</v>
      </c>
      <c r="D7" s="112" t="s">
        <v>87</v>
      </c>
      <c r="E7" s="55">
        <v>0</v>
      </c>
      <c r="F7" s="60"/>
      <c r="G7" s="63"/>
      <c r="H7" s="64"/>
      <c r="I7" s="55">
        <v>0</v>
      </c>
      <c r="J7" s="60"/>
      <c r="K7" s="55">
        <v>0</v>
      </c>
      <c r="L7" s="60"/>
      <c r="M7" s="61">
        <f>SUM(I7:L7,E7)</f>
        <v>0</v>
      </c>
      <c r="N7" s="61">
        <f>SUM(E8,I8,K8)</f>
        <v>3</v>
      </c>
      <c r="O7" s="92">
        <f>SUM(F8,J8,L8)*-1</f>
        <v>-9</v>
      </c>
      <c r="P7" s="92">
        <f t="shared" ref="P7:P12" si="0">SUM(N7:O8)</f>
        <v>-6</v>
      </c>
      <c r="Q7" s="58">
        <v>4</v>
      </c>
      <c r="R7" s="16"/>
      <c r="V7" s="95" t="s">
        <v>215</v>
      </c>
      <c r="W7" s="139" t="s">
        <v>146</v>
      </c>
      <c r="X7" s="140"/>
      <c r="Y7" s="140"/>
      <c r="Z7" s="141"/>
      <c r="AA7" s="102">
        <v>4</v>
      </c>
      <c r="AB7" s="3"/>
      <c r="AC7" s="3"/>
      <c r="AD7" s="3"/>
      <c r="AE7" s="3"/>
      <c r="AG7" s="143" t="s">
        <v>86</v>
      </c>
      <c r="AH7" s="107"/>
      <c r="AI7" s="107"/>
      <c r="AJ7" s="108"/>
      <c r="AK7" s="101">
        <v>4</v>
      </c>
      <c r="AL7" s="3"/>
      <c r="AM7" s="3"/>
      <c r="AS7" s="3"/>
      <c r="AT7" s="3"/>
    </row>
    <row r="8" spans="1:47" ht="17.25" customHeight="1" thickBot="1" x14ac:dyDescent="0.35">
      <c r="A8" s="74"/>
      <c r="B8" s="59"/>
      <c r="C8" s="59"/>
      <c r="D8" s="113"/>
      <c r="E8" s="166">
        <v>1</v>
      </c>
      <c r="F8" s="167">
        <v>3</v>
      </c>
      <c r="G8" s="65"/>
      <c r="H8" s="66"/>
      <c r="I8" s="166">
        <v>1</v>
      </c>
      <c r="J8" s="167">
        <v>3</v>
      </c>
      <c r="K8" s="166">
        <v>1</v>
      </c>
      <c r="L8" s="167">
        <v>3</v>
      </c>
      <c r="M8" s="62"/>
      <c r="N8" s="62"/>
      <c r="O8" s="93"/>
      <c r="P8" s="93"/>
      <c r="Q8" s="59"/>
      <c r="R8" s="16"/>
      <c r="V8" s="94" t="s">
        <v>216</v>
      </c>
      <c r="W8" s="103" t="s">
        <v>117</v>
      </c>
      <c r="X8" s="104"/>
      <c r="Y8" s="104"/>
      <c r="Z8" s="105"/>
      <c r="AA8" s="98">
        <v>1</v>
      </c>
      <c r="AB8" s="3"/>
      <c r="AC8" s="3"/>
      <c r="AD8" s="3"/>
      <c r="AE8" s="3"/>
      <c r="AG8" s="126" t="s">
        <v>97</v>
      </c>
      <c r="AH8" s="119"/>
      <c r="AI8" s="119"/>
      <c r="AJ8" s="120"/>
      <c r="AK8" s="100">
        <v>0</v>
      </c>
      <c r="AL8" s="3"/>
      <c r="AM8" s="3"/>
      <c r="AS8" s="3"/>
      <c r="AT8" s="3"/>
    </row>
    <row r="9" spans="1:47" ht="17.25" customHeight="1" thickBot="1" x14ac:dyDescent="0.35">
      <c r="A9" s="82"/>
      <c r="B9" s="58" t="s">
        <v>5</v>
      </c>
      <c r="C9" s="58" t="s">
        <v>43</v>
      </c>
      <c r="D9" s="112" t="s">
        <v>88</v>
      </c>
      <c r="E9" s="55">
        <v>0</v>
      </c>
      <c r="F9" s="60"/>
      <c r="G9" s="55">
        <v>1</v>
      </c>
      <c r="H9" s="60"/>
      <c r="I9" s="63"/>
      <c r="J9" s="64"/>
      <c r="K9" s="55">
        <v>1</v>
      </c>
      <c r="L9" s="60"/>
      <c r="M9" s="61">
        <f>SUM(K9,E9:H9)</f>
        <v>2</v>
      </c>
      <c r="N9" s="61">
        <f>SUM(E10,G10,K10)</f>
        <v>8</v>
      </c>
      <c r="O9" s="92">
        <f>SUM(F10,H10,L10)*-1</f>
        <v>-5</v>
      </c>
      <c r="P9" s="92">
        <f t="shared" ref="P9:P12" si="1">SUM(N9:O10)</f>
        <v>3</v>
      </c>
      <c r="Q9" s="58">
        <v>2</v>
      </c>
      <c r="R9" s="16"/>
      <c r="V9" s="95" t="s">
        <v>191</v>
      </c>
      <c r="W9" s="139" t="s">
        <v>97</v>
      </c>
      <c r="X9" s="140"/>
      <c r="Y9" s="140"/>
      <c r="Z9" s="141"/>
      <c r="AA9" s="102">
        <v>4</v>
      </c>
      <c r="AB9" s="151" t="s">
        <v>97</v>
      </c>
      <c r="AC9" s="152"/>
      <c r="AD9" s="152"/>
      <c r="AE9" s="153"/>
      <c r="AF9" s="101">
        <v>4</v>
      </c>
      <c r="AG9" s="125"/>
      <c r="AH9" s="125"/>
      <c r="AI9" s="125"/>
      <c r="AJ9" s="125"/>
      <c r="AL9" s="36"/>
      <c r="AM9" s="3"/>
      <c r="AN9" s="3"/>
      <c r="AO9" s="3"/>
      <c r="AP9" s="6"/>
    </row>
    <row r="10" spans="1:47" ht="17.25" customHeight="1" thickBot="1" x14ac:dyDescent="0.35">
      <c r="A10" s="82"/>
      <c r="B10" s="59"/>
      <c r="C10" s="59" t="s">
        <v>43</v>
      </c>
      <c r="D10" s="113"/>
      <c r="E10" s="166">
        <v>2</v>
      </c>
      <c r="F10" s="167">
        <v>3</v>
      </c>
      <c r="G10" s="166">
        <v>3</v>
      </c>
      <c r="H10" s="167">
        <v>1</v>
      </c>
      <c r="I10" s="65"/>
      <c r="J10" s="66"/>
      <c r="K10" s="166">
        <v>3</v>
      </c>
      <c r="L10" s="167">
        <v>1</v>
      </c>
      <c r="M10" s="62"/>
      <c r="N10" s="62"/>
      <c r="O10" s="93"/>
      <c r="P10" s="93"/>
      <c r="Q10" s="59"/>
      <c r="R10" s="16"/>
      <c r="V10" s="94" t="s">
        <v>217</v>
      </c>
      <c r="W10" s="106" t="s">
        <v>137</v>
      </c>
      <c r="X10" s="107"/>
      <c r="Y10" s="107"/>
      <c r="Z10" s="108"/>
      <c r="AA10" s="101">
        <v>4</v>
      </c>
      <c r="AB10" s="154" t="s">
        <v>137</v>
      </c>
      <c r="AC10" s="123"/>
      <c r="AD10" s="123"/>
      <c r="AE10" s="124"/>
      <c r="AF10" s="100">
        <v>1</v>
      </c>
      <c r="AG10" s="125"/>
      <c r="AH10" s="125"/>
      <c r="AI10" s="125"/>
      <c r="AJ10" s="125"/>
      <c r="AL10" s="36"/>
      <c r="AM10" s="3"/>
      <c r="AN10" s="3"/>
      <c r="AO10" s="3"/>
      <c r="AP10" s="6"/>
    </row>
    <row r="11" spans="1:47" ht="17.25" customHeight="1" thickBot="1" x14ac:dyDescent="0.35">
      <c r="A11" s="82"/>
      <c r="B11" s="58" t="s">
        <v>6</v>
      </c>
      <c r="C11" s="58" t="s">
        <v>49</v>
      </c>
      <c r="D11" s="112" t="s">
        <v>89</v>
      </c>
      <c r="E11" s="55">
        <v>0</v>
      </c>
      <c r="F11" s="60"/>
      <c r="G11" s="55">
        <v>1</v>
      </c>
      <c r="H11" s="60"/>
      <c r="I11" s="55">
        <v>0</v>
      </c>
      <c r="J11" s="60"/>
      <c r="K11" s="63"/>
      <c r="L11" s="64"/>
      <c r="M11" s="61">
        <f>SUM(E11:J11)</f>
        <v>1</v>
      </c>
      <c r="N11" s="61">
        <f>SUM(E12,G12,I12)</f>
        <v>4</v>
      </c>
      <c r="O11" s="92">
        <f>SUM(F12,H12,J12)*-1</f>
        <v>-7</v>
      </c>
      <c r="P11" s="92">
        <f t="shared" ref="P11:P12" si="2">SUM(N11:O12)</f>
        <v>-3</v>
      </c>
      <c r="Q11" s="58">
        <v>3</v>
      </c>
      <c r="R11" s="16"/>
      <c r="V11" s="95" t="s">
        <v>207</v>
      </c>
      <c r="W11" s="118" t="s">
        <v>113</v>
      </c>
      <c r="X11" s="119"/>
      <c r="Y11" s="119"/>
      <c r="Z11" s="120"/>
      <c r="AA11" s="100">
        <v>3</v>
      </c>
      <c r="AB11" s="3"/>
      <c r="AC11" s="3"/>
      <c r="AD11" s="3"/>
      <c r="AE11" s="3"/>
      <c r="AF11" s="6"/>
      <c r="AG11" s="125"/>
      <c r="AH11" s="125"/>
      <c r="AI11" s="125"/>
      <c r="AJ11" s="125"/>
      <c r="AL11" s="143" t="s">
        <v>86</v>
      </c>
      <c r="AM11" s="107"/>
      <c r="AN11" s="107"/>
      <c r="AO11" s="108"/>
      <c r="AP11" s="101">
        <v>4</v>
      </c>
    </row>
    <row r="12" spans="1:47" ht="17.25" customHeight="1" thickBot="1" x14ac:dyDescent="0.35">
      <c r="A12" s="82"/>
      <c r="B12" s="59"/>
      <c r="C12" s="59"/>
      <c r="D12" s="113"/>
      <c r="E12" s="166">
        <v>0</v>
      </c>
      <c r="F12" s="167">
        <v>3</v>
      </c>
      <c r="G12" s="166">
        <v>3</v>
      </c>
      <c r="H12" s="167">
        <v>1</v>
      </c>
      <c r="I12" s="166">
        <v>1</v>
      </c>
      <c r="J12" s="167">
        <v>3</v>
      </c>
      <c r="K12" s="65"/>
      <c r="L12" s="66"/>
      <c r="M12" s="62"/>
      <c r="N12" s="62"/>
      <c r="O12" s="93"/>
      <c r="P12" s="93"/>
      <c r="Q12" s="59"/>
      <c r="R12" s="16"/>
      <c r="V12" s="94" t="s">
        <v>208</v>
      </c>
      <c r="W12" s="106" t="s">
        <v>103</v>
      </c>
      <c r="X12" s="107"/>
      <c r="Y12" s="107"/>
      <c r="Z12" s="108"/>
      <c r="AA12" s="101">
        <v>4</v>
      </c>
      <c r="AB12" s="3"/>
      <c r="AC12" s="3"/>
      <c r="AD12" s="3"/>
      <c r="AE12" s="3"/>
      <c r="AF12" s="6"/>
      <c r="AG12" s="125"/>
      <c r="AH12" s="125"/>
      <c r="AI12" s="125"/>
      <c r="AJ12" s="125"/>
      <c r="AL12" s="159" t="s">
        <v>103</v>
      </c>
      <c r="AM12" s="160"/>
      <c r="AN12" s="160"/>
      <c r="AO12" s="161"/>
      <c r="AP12" s="100">
        <v>1</v>
      </c>
    </row>
    <row r="13" spans="1:47" ht="17.25" customHeight="1" thickBot="1" x14ac:dyDescent="0.4">
      <c r="B13" s="15"/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V13" s="95" t="s">
        <v>206</v>
      </c>
      <c r="W13" s="118" t="s">
        <v>111</v>
      </c>
      <c r="X13" s="119"/>
      <c r="Y13" s="119"/>
      <c r="Z13" s="120"/>
      <c r="AA13" s="100">
        <v>1</v>
      </c>
      <c r="AB13" s="151" t="s">
        <v>103</v>
      </c>
      <c r="AC13" s="152"/>
      <c r="AD13" s="152"/>
      <c r="AE13" s="153"/>
      <c r="AF13" s="101">
        <v>4</v>
      </c>
      <c r="AG13" s="125"/>
      <c r="AH13" s="125"/>
      <c r="AI13" s="125"/>
      <c r="AJ13" s="125"/>
      <c r="AL13" s="36"/>
      <c r="AM13" s="3"/>
      <c r="AN13" s="3"/>
      <c r="AO13" s="3"/>
      <c r="AP13" s="6"/>
      <c r="AQ13" s="45"/>
    </row>
    <row r="14" spans="1:47" ht="17.25" customHeight="1" thickBot="1" x14ac:dyDescent="0.4">
      <c r="B14" s="15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V14" s="94" t="s">
        <v>218</v>
      </c>
      <c r="W14" s="103" t="s">
        <v>123</v>
      </c>
      <c r="X14" s="104"/>
      <c r="Y14" s="104"/>
      <c r="Z14" s="105"/>
      <c r="AA14" s="98">
        <v>2</v>
      </c>
      <c r="AB14" s="154" t="s">
        <v>129</v>
      </c>
      <c r="AC14" s="123"/>
      <c r="AD14" s="123"/>
      <c r="AE14" s="124"/>
      <c r="AF14" s="100">
        <v>3</v>
      </c>
      <c r="AG14" s="125"/>
      <c r="AH14" s="125"/>
      <c r="AI14" s="125"/>
      <c r="AJ14" s="125"/>
      <c r="AL14" s="36"/>
      <c r="AM14" s="3"/>
      <c r="AN14" s="3"/>
      <c r="AO14" s="3"/>
      <c r="AP14" s="6"/>
      <c r="AQ14" s="45"/>
    </row>
    <row r="15" spans="1:47" ht="17.25" customHeight="1" thickBot="1" x14ac:dyDescent="0.35">
      <c r="A15" s="74" t="s">
        <v>13</v>
      </c>
      <c r="B15" s="17" t="s">
        <v>82</v>
      </c>
      <c r="C15" s="17" t="s">
        <v>2</v>
      </c>
      <c r="D15" s="17" t="s">
        <v>1</v>
      </c>
      <c r="E15" s="69" t="s">
        <v>3</v>
      </c>
      <c r="F15" s="70"/>
      <c r="G15" s="69" t="s">
        <v>4</v>
      </c>
      <c r="H15" s="70"/>
      <c r="I15" s="69" t="s">
        <v>5</v>
      </c>
      <c r="J15" s="70"/>
      <c r="K15" s="69" t="s">
        <v>6</v>
      </c>
      <c r="L15" s="70"/>
      <c r="M15" s="17" t="s">
        <v>7</v>
      </c>
      <c r="N15" s="17" t="s">
        <v>8</v>
      </c>
      <c r="O15" s="17" t="s">
        <v>9</v>
      </c>
      <c r="P15" s="17" t="s">
        <v>10</v>
      </c>
      <c r="Q15" s="17" t="s">
        <v>11</v>
      </c>
      <c r="R15" s="16"/>
      <c r="V15" s="95" t="s">
        <v>219</v>
      </c>
      <c r="W15" s="139" t="s">
        <v>129</v>
      </c>
      <c r="X15" s="140"/>
      <c r="Y15" s="140"/>
      <c r="Z15" s="141"/>
      <c r="AA15" s="102">
        <v>4</v>
      </c>
      <c r="AB15" s="3"/>
      <c r="AC15" s="3"/>
      <c r="AD15" s="3"/>
      <c r="AE15" s="3"/>
      <c r="AG15" s="143" t="s">
        <v>103</v>
      </c>
      <c r="AH15" s="107"/>
      <c r="AI15" s="107"/>
      <c r="AJ15" s="108"/>
      <c r="AK15" s="101">
        <v>4</v>
      </c>
      <c r="AL15" s="3"/>
      <c r="AM15" s="3"/>
      <c r="AN15" s="3"/>
      <c r="AO15" s="6"/>
      <c r="AQ15" s="36"/>
    </row>
    <row r="16" spans="1:47" ht="17.25" customHeight="1" thickBot="1" x14ac:dyDescent="0.35">
      <c r="A16" s="74"/>
      <c r="B16" s="58" t="s">
        <v>3</v>
      </c>
      <c r="C16" s="58" t="s">
        <v>39</v>
      </c>
      <c r="D16" s="112" t="s">
        <v>90</v>
      </c>
      <c r="E16" s="63"/>
      <c r="F16" s="64"/>
      <c r="G16" s="55">
        <v>0</v>
      </c>
      <c r="H16" s="60"/>
      <c r="I16" s="55">
        <v>1</v>
      </c>
      <c r="J16" s="60"/>
      <c r="K16" s="55">
        <v>1</v>
      </c>
      <c r="L16" s="60"/>
      <c r="M16" s="61">
        <f>SUM(G16,I16,K16)</f>
        <v>2</v>
      </c>
      <c r="N16" s="61">
        <f>SUM(G17,I17,K17)</f>
        <v>6</v>
      </c>
      <c r="O16" s="92">
        <f>SUM(H17,J17,L17)*-1</f>
        <v>-3</v>
      </c>
      <c r="P16" s="92">
        <f>SUM(N16:O17)</f>
        <v>3</v>
      </c>
      <c r="Q16" s="58">
        <v>2</v>
      </c>
      <c r="R16" s="16"/>
      <c r="V16" s="94" t="s">
        <v>220</v>
      </c>
      <c r="W16" s="106" t="s">
        <v>132</v>
      </c>
      <c r="X16" s="107"/>
      <c r="Y16" s="107"/>
      <c r="Z16" s="108"/>
      <c r="AA16" s="101">
        <v>1</v>
      </c>
      <c r="AB16" s="3"/>
      <c r="AC16" s="3"/>
      <c r="AD16" s="3"/>
      <c r="AE16" s="3"/>
      <c r="AG16" s="126" t="s">
        <v>98</v>
      </c>
      <c r="AH16" s="119"/>
      <c r="AI16" s="119"/>
      <c r="AJ16" s="120"/>
      <c r="AK16" s="100">
        <v>2</v>
      </c>
      <c r="AL16" s="3"/>
      <c r="AM16" s="3"/>
      <c r="AN16" s="3"/>
      <c r="AO16" s="6"/>
      <c r="AQ16" s="36"/>
    </row>
    <row r="17" spans="1:47" ht="17.25" customHeight="1" thickBot="1" x14ac:dyDescent="0.35">
      <c r="A17" s="74"/>
      <c r="B17" s="59"/>
      <c r="C17" s="59"/>
      <c r="D17" s="113"/>
      <c r="E17" s="65"/>
      <c r="F17" s="66"/>
      <c r="G17" s="166">
        <v>0</v>
      </c>
      <c r="H17" s="167">
        <v>3</v>
      </c>
      <c r="I17" s="166">
        <v>3</v>
      </c>
      <c r="J17" s="167">
        <v>0</v>
      </c>
      <c r="K17" s="166">
        <v>3</v>
      </c>
      <c r="L17" s="167">
        <v>0</v>
      </c>
      <c r="M17" s="62"/>
      <c r="N17" s="62"/>
      <c r="O17" s="93"/>
      <c r="P17" s="93"/>
      <c r="Q17" s="59"/>
      <c r="R17" s="16"/>
      <c r="V17" s="95" t="s">
        <v>209</v>
      </c>
      <c r="W17" s="118" t="s">
        <v>107</v>
      </c>
      <c r="X17" s="119"/>
      <c r="Y17" s="119"/>
      <c r="Z17" s="120"/>
      <c r="AA17" s="100">
        <v>4</v>
      </c>
      <c r="AB17" s="155" t="s">
        <v>132</v>
      </c>
      <c r="AC17" s="121"/>
      <c r="AD17" s="121"/>
      <c r="AE17" s="122"/>
      <c r="AF17" s="98">
        <v>2</v>
      </c>
      <c r="AG17" s="3"/>
      <c r="AH17" s="3"/>
      <c r="AI17" s="3"/>
      <c r="AJ17" s="6"/>
      <c r="AK17" s="3"/>
      <c r="AL17" s="3"/>
      <c r="AM17" s="3"/>
      <c r="AN17" s="3"/>
      <c r="AO17" s="6"/>
      <c r="AQ17" s="36"/>
      <c r="AR17" s="3"/>
      <c r="AS17" s="3"/>
      <c r="AT17" s="3"/>
      <c r="AU17" s="6"/>
    </row>
    <row r="18" spans="1:47" ht="17.25" customHeight="1" thickBot="1" x14ac:dyDescent="0.35">
      <c r="A18" s="74"/>
      <c r="B18" s="58" t="s">
        <v>4</v>
      </c>
      <c r="C18" s="58" t="s">
        <v>49</v>
      </c>
      <c r="D18" s="112" t="s">
        <v>91</v>
      </c>
      <c r="E18" s="55">
        <v>1</v>
      </c>
      <c r="F18" s="60"/>
      <c r="G18" s="63"/>
      <c r="H18" s="64"/>
      <c r="I18" s="55">
        <v>0</v>
      </c>
      <c r="J18" s="60"/>
      <c r="K18" s="55">
        <v>1</v>
      </c>
      <c r="L18" s="60"/>
      <c r="M18" s="61">
        <f>SUM(I18:L18,E18)</f>
        <v>2</v>
      </c>
      <c r="N18" s="61">
        <f>SUM(E19,I19,K19)</f>
        <v>8</v>
      </c>
      <c r="O18" s="92">
        <f>SUM(F19,J19,L19)*-1</f>
        <v>-4</v>
      </c>
      <c r="P18" s="92">
        <f t="shared" ref="P18:P23" si="3">SUM(N18:O19)</f>
        <v>4</v>
      </c>
      <c r="Q18" s="58">
        <v>1</v>
      </c>
      <c r="R18" s="16"/>
      <c r="V18" s="94" t="s">
        <v>221</v>
      </c>
      <c r="W18" s="103" t="s">
        <v>127</v>
      </c>
      <c r="X18" s="104"/>
      <c r="Y18" s="104"/>
      <c r="Z18" s="105"/>
      <c r="AA18" s="98">
        <v>3</v>
      </c>
      <c r="AB18" s="156" t="s">
        <v>98</v>
      </c>
      <c r="AC18" s="157"/>
      <c r="AD18" s="157"/>
      <c r="AE18" s="158"/>
      <c r="AF18" s="102">
        <v>4</v>
      </c>
      <c r="AG18" s="3"/>
      <c r="AH18" s="3"/>
      <c r="AI18" s="3"/>
      <c r="AJ18" s="6"/>
      <c r="AK18" s="3"/>
      <c r="AL18" s="3"/>
      <c r="AM18" s="3"/>
      <c r="AN18" s="3"/>
      <c r="AO18" s="6"/>
      <c r="AQ18" s="36"/>
      <c r="AR18" s="3"/>
      <c r="AS18" s="3"/>
      <c r="AT18" s="3"/>
      <c r="AU18" s="6"/>
    </row>
    <row r="19" spans="1:47" ht="17.25" customHeight="1" thickBot="1" x14ac:dyDescent="0.35">
      <c r="A19" s="74"/>
      <c r="B19" s="59"/>
      <c r="C19" s="59"/>
      <c r="D19" s="113"/>
      <c r="E19" s="166">
        <v>3</v>
      </c>
      <c r="F19" s="167">
        <v>0</v>
      </c>
      <c r="G19" s="65"/>
      <c r="H19" s="66"/>
      <c r="I19" s="166">
        <v>2</v>
      </c>
      <c r="J19" s="167">
        <v>3</v>
      </c>
      <c r="K19" s="166">
        <v>3</v>
      </c>
      <c r="L19" s="167">
        <v>1</v>
      </c>
      <c r="M19" s="62"/>
      <c r="N19" s="62"/>
      <c r="O19" s="93"/>
      <c r="P19" s="93"/>
      <c r="Q19" s="59"/>
      <c r="R19" s="16"/>
      <c r="V19" s="95" t="s">
        <v>199</v>
      </c>
      <c r="W19" s="139" t="s">
        <v>98</v>
      </c>
      <c r="X19" s="140"/>
      <c r="Y19" s="140"/>
      <c r="Z19" s="141"/>
      <c r="AA19" s="102">
        <v>4</v>
      </c>
      <c r="AB19" s="3"/>
      <c r="AC19" s="3"/>
      <c r="AD19" s="3"/>
      <c r="AE19" s="3"/>
      <c r="AF19" s="6"/>
      <c r="AG19" s="3"/>
      <c r="AH19" s="3"/>
      <c r="AI19" s="3"/>
      <c r="AJ19" s="6"/>
      <c r="AK19" s="3"/>
      <c r="AL19" s="3"/>
      <c r="AM19" s="3"/>
      <c r="AN19" s="3"/>
      <c r="AO19" s="6"/>
      <c r="AQ19" s="36"/>
      <c r="AR19" s="3"/>
      <c r="AS19" s="3"/>
      <c r="AT19" s="3"/>
      <c r="AU19" s="6"/>
    </row>
    <row r="20" spans="1:47" ht="17.25" customHeight="1" x14ac:dyDescent="0.3">
      <c r="A20" s="82"/>
      <c r="B20" s="58" t="s">
        <v>5</v>
      </c>
      <c r="C20" s="58" t="s">
        <v>44</v>
      </c>
      <c r="D20" s="112" t="s">
        <v>92</v>
      </c>
      <c r="E20" s="55">
        <v>0</v>
      </c>
      <c r="F20" s="60"/>
      <c r="G20" s="55">
        <v>1</v>
      </c>
      <c r="H20" s="60"/>
      <c r="I20" s="63"/>
      <c r="J20" s="64"/>
      <c r="K20" s="55">
        <v>0</v>
      </c>
      <c r="L20" s="60"/>
      <c r="M20" s="61">
        <f>SUM(K20,E20:H20)</f>
        <v>1</v>
      </c>
      <c r="N20" s="61">
        <f>SUM(E21,G21,K21)</f>
        <v>3</v>
      </c>
      <c r="O20" s="92">
        <f>SUM(F21,H21,L21)*-1</f>
        <v>-8</v>
      </c>
      <c r="P20" s="92">
        <f t="shared" ref="P20:P23" si="4">SUM(N20:O21)</f>
        <v>-5</v>
      </c>
      <c r="Q20" s="58">
        <v>4</v>
      </c>
      <c r="R20" s="16"/>
      <c r="V20" s="3"/>
      <c r="W20" s="3"/>
      <c r="X20" s="3"/>
      <c r="Y20" s="3"/>
      <c r="Z20" s="3"/>
      <c r="AA20" s="6"/>
      <c r="AB20" s="3"/>
      <c r="AC20" s="3"/>
      <c r="AD20" s="3"/>
      <c r="AE20" s="3"/>
      <c r="AF20" s="6"/>
      <c r="AG20" s="3"/>
      <c r="AH20" s="3"/>
      <c r="AI20" s="3"/>
      <c r="AJ20" s="6"/>
      <c r="AK20" s="3"/>
      <c r="AL20" s="3"/>
      <c r="AM20" s="3"/>
      <c r="AN20" s="3"/>
      <c r="AO20" s="6"/>
      <c r="AQ20" s="143" t="s">
        <v>86</v>
      </c>
      <c r="AR20" s="107"/>
      <c r="AS20" s="107"/>
      <c r="AT20" s="108"/>
      <c r="AU20" s="101">
        <v>5</v>
      </c>
    </row>
    <row r="21" spans="1:47" ht="17.25" customHeight="1" thickBot="1" x14ac:dyDescent="0.35">
      <c r="A21" s="82"/>
      <c r="B21" s="59"/>
      <c r="C21" s="59" t="s">
        <v>44</v>
      </c>
      <c r="D21" s="113"/>
      <c r="E21" s="166">
        <v>0</v>
      </c>
      <c r="F21" s="167">
        <v>3</v>
      </c>
      <c r="G21" s="166">
        <v>3</v>
      </c>
      <c r="H21" s="167">
        <v>2</v>
      </c>
      <c r="I21" s="65"/>
      <c r="J21" s="66"/>
      <c r="K21" s="166">
        <v>0</v>
      </c>
      <c r="L21" s="167">
        <v>3</v>
      </c>
      <c r="M21" s="62"/>
      <c r="N21" s="62"/>
      <c r="O21" s="93"/>
      <c r="P21" s="93"/>
      <c r="Q21" s="59"/>
      <c r="R21" s="16"/>
      <c r="V21" s="3"/>
      <c r="W21" s="3"/>
      <c r="X21" s="3"/>
      <c r="Y21" s="3"/>
      <c r="Z21" s="3"/>
      <c r="AA21" s="6"/>
      <c r="AB21" s="3"/>
      <c r="AC21" s="3"/>
      <c r="AD21" s="3"/>
      <c r="AE21" s="3"/>
      <c r="AF21" s="6"/>
      <c r="AG21" s="3"/>
      <c r="AH21" s="3"/>
      <c r="AI21" s="3"/>
      <c r="AJ21" s="6"/>
      <c r="AK21" s="3"/>
      <c r="AL21" s="3"/>
      <c r="AM21" s="3"/>
      <c r="AN21" s="3"/>
      <c r="AO21" s="6"/>
      <c r="AQ21" s="126" t="s">
        <v>94</v>
      </c>
      <c r="AR21" s="119"/>
      <c r="AS21" s="119"/>
      <c r="AT21" s="120"/>
      <c r="AU21" s="100">
        <v>2</v>
      </c>
    </row>
    <row r="22" spans="1:47" ht="17.25" customHeight="1" thickBot="1" x14ac:dyDescent="0.35">
      <c r="A22" s="82"/>
      <c r="B22" s="58" t="s">
        <v>6</v>
      </c>
      <c r="C22" s="58" t="s">
        <v>37</v>
      </c>
      <c r="D22" s="112" t="s">
        <v>93</v>
      </c>
      <c r="E22" s="55">
        <v>0</v>
      </c>
      <c r="F22" s="60"/>
      <c r="G22" s="55">
        <v>0</v>
      </c>
      <c r="H22" s="60"/>
      <c r="I22" s="55">
        <v>1</v>
      </c>
      <c r="J22" s="60"/>
      <c r="K22" s="63"/>
      <c r="L22" s="64"/>
      <c r="M22" s="61">
        <f>SUM(E22:J22)</f>
        <v>1</v>
      </c>
      <c r="N22" s="61">
        <f>SUM(E23,G23,I23)</f>
        <v>4</v>
      </c>
      <c r="O22" s="92">
        <f>SUM(F23,H23,J23)*-1</f>
        <v>-6</v>
      </c>
      <c r="P22" s="92">
        <f t="shared" ref="P22:P23" si="5">SUM(N22:O23)</f>
        <v>-2</v>
      </c>
      <c r="Q22" s="58">
        <v>3</v>
      </c>
      <c r="R22" s="16"/>
      <c r="V22" s="94" t="s">
        <v>200</v>
      </c>
      <c r="W22" s="106" t="s">
        <v>94</v>
      </c>
      <c r="X22" s="107"/>
      <c r="Y22" s="107"/>
      <c r="Z22" s="108"/>
      <c r="AA22" s="101">
        <v>4</v>
      </c>
      <c r="AB22" s="3"/>
      <c r="AC22" s="3"/>
      <c r="AD22" s="3"/>
      <c r="AE22" s="3"/>
      <c r="AF22" s="6"/>
      <c r="AG22" s="3"/>
      <c r="AH22" s="3"/>
      <c r="AI22" s="3"/>
      <c r="AJ22" s="6"/>
      <c r="AK22" s="3"/>
      <c r="AL22" s="3"/>
      <c r="AM22" s="3"/>
      <c r="AN22" s="3"/>
      <c r="AO22" s="6"/>
      <c r="AQ22" s="36"/>
      <c r="AR22" s="3"/>
      <c r="AS22" s="3"/>
      <c r="AT22" s="3"/>
      <c r="AU22" s="6"/>
    </row>
    <row r="23" spans="1:47" ht="17.25" customHeight="1" thickBot="1" x14ac:dyDescent="0.35">
      <c r="A23" s="82"/>
      <c r="B23" s="59"/>
      <c r="C23" s="59" t="s">
        <v>37</v>
      </c>
      <c r="D23" s="113"/>
      <c r="E23" s="166">
        <v>0</v>
      </c>
      <c r="F23" s="167">
        <v>3</v>
      </c>
      <c r="G23" s="166">
        <v>1</v>
      </c>
      <c r="H23" s="167">
        <v>3</v>
      </c>
      <c r="I23" s="166">
        <v>3</v>
      </c>
      <c r="J23" s="167">
        <v>0</v>
      </c>
      <c r="K23" s="65"/>
      <c r="L23" s="66"/>
      <c r="M23" s="62"/>
      <c r="N23" s="62"/>
      <c r="O23" s="93"/>
      <c r="P23" s="93"/>
      <c r="Q23" s="59"/>
      <c r="R23" s="16"/>
      <c r="V23" s="95" t="s">
        <v>222</v>
      </c>
      <c r="W23" s="118" t="s">
        <v>130</v>
      </c>
      <c r="X23" s="119"/>
      <c r="Y23" s="119"/>
      <c r="Z23" s="120"/>
      <c r="AA23" s="100">
        <v>2</v>
      </c>
      <c r="AB23" s="143" t="s">
        <v>94</v>
      </c>
      <c r="AC23" s="107"/>
      <c r="AD23" s="107"/>
      <c r="AE23" s="108"/>
      <c r="AF23" s="101">
        <v>4</v>
      </c>
      <c r="AG23" s="3"/>
      <c r="AH23" s="3"/>
      <c r="AI23" s="3"/>
      <c r="AJ23" s="6"/>
      <c r="AK23" s="3"/>
      <c r="AL23" s="3"/>
      <c r="AM23" s="3"/>
      <c r="AN23" s="3"/>
      <c r="AO23" s="6"/>
      <c r="AQ23" s="36"/>
      <c r="AR23" s="3"/>
      <c r="AS23" s="3"/>
      <c r="AT23" s="3"/>
      <c r="AU23" s="6"/>
    </row>
    <row r="24" spans="1:47" ht="17.25" customHeight="1" thickBot="1" x14ac:dyDescent="0.4">
      <c r="B24" s="15"/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6"/>
      <c r="V24" s="94" t="s">
        <v>210</v>
      </c>
      <c r="W24" s="106" t="s">
        <v>102</v>
      </c>
      <c r="X24" s="107"/>
      <c r="Y24" s="107"/>
      <c r="Z24" s="108"/>
      <c r="AA24" s="101">
        <v>4</v>
      </c>
      <c r="AB24" s="126" t="s">
        <v>102</v>
      </c>
      <c r="AC24" s="119"/>
      <c r="AD24" s="119"/>
      <c r="AE24" s="120"/>
      <c r="AF24" s="100">
        <v>3</v>
      </c>
      <c r="AG24" s="3"/>
      <c r="AH24" s="3"/>
      <c r="AI24" s="3"/>
      <c r="AJ24" s="6"/>
      <c r="AK24" s="3"/>
      <c r="AL24" s="3"/>
      <c r="AM24" s="3"/>
      <c r="AN24" s="3"/>
      <c r="AO24" s="6"/>
      <c r="AQ24" s="36"/>
      <c r="AR24" s="3"/>
      <c r="AS24" s="3"/>
      <c r="AT24" s="3"/>
      <c r="AU24" s="6"/>
    </row>
    <row r="25" spans="1:47" ht="17.25" customHeight="1" thickBot="1" x14ac:dyDescent="0.4">
      <c r="R25" s="16"/>
      <c r="V25" s="95" t="s">
        <v>223</v>
      </c>
      <c r="W25" s="118" t="s">
        <v>138</v>
      </c>
      <c r="X25" s="119"/>
      <c r="Y25" s="119"/>
      <c r="Z25" s="120"/>
      <c r="AA25" s="100">
        <v>0</v>
      </c>
      <c r="AB25" s="125"/>
      <c r="AC25" s="125"/>
      <c r="AD25" s="125"/>
      <c r="AE25" s="125"/>
      <c r="AG25" s="143" t="s">
        <v>94</v>
      </c>
      <c r="AH25" s="107"/>
      <c r="AI25" s="107"/>
      <c r="AJ25" s="108"/>
      <c r="AK25" s="101">
        <v>4</v>
      </c>
      <c r="AL25" s="3"/>
      <c r="AM25" s="3"/>
      <c r="AN25" s="3"/>
      <c r="AO25" s="6"/>
      <c r="AQ25" s="36"/>
      <c r="AR25" s="3"/>
      <c r="AS25" s="3"/>
      <c r="AT25" s="3"/>
      <c r="AU25" s="6"/>
    </row>
    <row r="26" spans="1:47" ht="17.25" customHeight="1" thickBot="1" x14ac:dyDescent="0.35">
      <c r="A26" s="74" t="s">
        <v>14</v>
      </c>
      <c r="B26" s="17" t="s">
        <v>82</v>
      </c>
      <c r="C26" s="17" t="s">
        <v>2</v>
      </c>
      <c r="D26" s="17" t="s">
        <v>1</v>
      </c>
      <c r="E26" s="69" t="s">
        <v>3</v>
      </c>
      <c r="F26" s="70"/>
      <c r="G26" s="69" t="s">
        <v>4</v>
      </c>
      <c r="H26" s="70"/>
      <c r="I26" s="69" t="s">
        <v>5</v>
      </c>
      <c r="J26" s="70"/>
      <c r="K26" s="69" t="s">
        <v>6</v>
      </c>
      <c r="L26" s="70"/>
      <c r="M26" s="17" t="s">
        <v>7</v>
      </c>
      <c r="N26" s="17" t="s">
        <v>8</v>
      </c>
      <c r="O26" s="17" t="s">
        <v>9</v>
      </c>
      <c r="P26" s="17" t="s">
        <v>10</v>
      </c>
      <c r="Q26" s="17" t="s">
        <v>11</v>
      </c>
      <c r="R26" s="16"/>
      <c r="V26" s="94" t="s">
        <v>211</v>
      </c>
      <c r="W26" s="106" t="s">
        <v>106</v>
      </c>
      <c r="X26" s="107"/>
      <c r="Y26" s="107"/>
      <c r="Z26" s="108"/>
      <c r="AA26" s="101">
        <v>4</v>
      </c>
      <c r="AB26" s="125"/>
      <c r="AC26" s="125"/>
      <c r="AD26" s="125"/>
      <c r="AE26" s="125"/>
      <c r="AG26" s="126" t="s">
        <v>114</v>
      </c>
      <c r="AH26" s="119"/>
      <c r="AI26" s="119"/>
      <c r="AJ26" s="120"/>
      <c r="AK26" s="100">
        <v>0</v>
      </c>
      <c r="AL26" s="3"/>
      <c r="AM26" s="3"/>
      <c r="AN26" s="3"/>
      <c r="AO26" s="6"/>
      <c r="AQ26" s="36"/>
      <c r="AR26" s="3"/>
      <c r="AS26" s="3"/>
      <c r="AT26" s="3"/>
      <c r="AU26" s="6"/>
    </row>
    <row r="27" spans="1:47" ht="17.25" customHeight="1" thickBot="1" x14ac:dyDescent="0.35">
      <c r="A27" s="74"/>
      <c r="B27" s="58" t="s">
        <v>3</v>
      </c>
      <c r="C27" s="58" t="s">
        <v>43</v>
      </c>
      <c r="D27" s="112" t="s">
        <v>94</v>
      </c>
      <c r="E27" s="63"/>
      <c r="F27" s="64"/>
      <c r="G27" s="55">
        <v>1</v>
      </c>
      <c r="H27" s="60"/>
      <c r="I27" s="55">
        <v>1</v>
      </c>
      <c r="J27" s="60"/>
      <c r="K27" s="55">
        <v>1</v>
      </c>
      <c r="L27" s="60"/>
      <c r="M27" s="61">
        <f>SUM(G27,I27,K27)</f>
        <v>3</v>
      </c>
      <c r="N27" s="61">
        <f>SUM(G28,I28,K28)</f>
        <v>9</v>
      </c>
      <c r="O27" s="92">
        <f>SUM(H28,J28,L28)*-1</f>
        <v>-2</v>
      </c>
      <c r="P27" s="92">
        <f>SUM(N27:O28)</f>
        <v>7</v>
      </c>
      <c r="Q27" s="58">
        <v>1</v>
      </c>
      <c r="R27" s="16"/>
      <c r="V27" s="95" t="s">
        <v>224</v>
      </c>
      <c r="W27" s="118" t="s">
        <v>119</v>
      </c>
      <c r="X27" s="119"/>
      <c r="Y27" s="119"/>
      <c r="Z27" s="120"/>
      <c r="AA27" s="100">
        <v>1</v>
      </c>
      <c r="AB27" s="109" t="s">
        <v>106</v>
      </c>
      <c r="AC27" s="104"/>
      <c r="AD27" s="104"/>
      <c r="AE27" s="105"/>
      <c r="AF27" s="98">
        <v>1</v>
      </c>
      <c r="AG27" s="125"/>
      <c r="AH27" s="125"/>
      <c r="AI27" s="125"/>
      <c r="AJ27" s="125"/>
      <c r="AL27" s="36"/>
      <c r="AM27" s="3"/>
      <c r="AN27" s="3"/>
      <c r="AO27" s="3"/>
      <c r="AP27" s="6"/>
      <c r="AQ27" s="36"/>
      <c r="AR27" s="3"/>
      <c r="AS27" s="3"/>
      <c r="AT27" s="3"/>
      <c r="AU27" s="6"/>
    </row>
    <row r="28" spans="1:47" ht="17.25" customHeight="1" thickBot="1" x14ac:dyDescent="0.35">
      <c r="A28" s="74"/>
      <c r="B28" s="59"/>
      <c r="C28" s="59"/>
      <c r="D28" s="113"/>
      <c r="E28" s="65"/>
      <c r="F28" s="66"/>
      <c r="G28" s="166">
        <v>3</v>
      </c>
      <c r="H28" s="167">
        <v>0</v>
      </c>
      <c r="I28" s="166">
        <v>3</v>
      </c>
      <c r="J28" s="167">
        <v>0</v>
      </c>
      <c r="K28" s="166">
        <v>3</v>
      </c>
      <c r="L28" s="167">
        <v>2</v>
      </c>
      <c r="M28" s="62"/>
      <c r="N28" s="62"/>
      <c r="O28" s="93"/>
      <c r="P28" s="93"/>
      <c r="Q28" s="59"/>
      <c r="R28" s="16"/>
      <c r="V28" s="94" t="s">
        <v>213</v>
      </c>
      <c r="W28" s="106" t="s">
        <v>114</v>
      </c>
      <c r="X28" s="107"/>
      <c r="Y28" s="107"/>
      <c r="Z28" s="108"/>
      <c r="AA28" s="101">
        <v>4</v>
      </c>
      <c r="AB28" s="144" t="s">
        <v>114</v>
      </c>
      <c r="AC28" s="140"/>
      <c r="AD28" s="140"/>
      <c r="AE28" s="141"/>
      <c r="AF28" s="102">
        <v>4</v>
      </c>
      <c r="AG28" s="125"/>
      <c r="AH28" s="125"/>
      <c r="AI28" s="125"/>
      <c r="AJ28" s="125"/>
      <c r="AL28" s="36"/>
      <c r="AM28" s="3"/>
      <c r="AN28" s="3"/>
      <c r="AO28" s="3"/>
      <c r="AP28" s="6"/>
      <c r="AQ28" s="36"/>
      <c r="AR28" s="3"/>
    </row>
    <row r="29" spans="1:47" ht="17.25" customHeight="1" thickBot="1" x14ac:dyDescent="0.35">
      <c r="A29" s="74"/>
      <c r="B29" s="58" t="s">
        <v>4</v>
      </c>
      <c r="C29" s="58" t="s">
        <v>39</v>
      </c>
      <c r="D29" s="112" t="s">
        <v>95</v>
      </c>
      <c r="E29" s="55">
        <v>0</v>
      </c>
      <c r="F29" s="60"/>
      <c r="G29" s="63"/>
      <c r="H29" s="64"/>
      <c r="I29" s="55">
        <v>0</v>
      </c>
      <c r="J29" s="60"/>
      <c r="K29" s="55">
        <v>0</v>
      </c>
      <c r="L29" s="60"/>
      <c r="M29" s="61">
        <f>SUM(I29:L29,E29)</f>
        <v>0</v>
      </c>
      <c r="N29" s="61">
        <f>SUM(E30,I30,K30)</f>
        <v>0</v>
      </c>
      <c r="O29" s="92">
        <f>SUM(F30,J30,L30)*-1</f>
        <v>-9</v>
      </c>
      <c r="P29" s="92">
        <f t="shared" ref="P29:P34" si="6">SUM(N29:O30)</f>
        <v>-9</v>
      </c>
      <c r="Q29" s="58">
        <v>4</v>
      </c>
      <c r="R29" s="16"/>
      <c r="V29" s="95" t="s">
        <v>225</v>
      </c>
      <c r="W29" s="118" t="s">
        <v>125</v>
      </c>
      <c r="X29" s="119"/>
      <c r="Y29" s="119"/>
      <c r="Z29" s="120"/>
      <c r="AA29" s="100">
        <v>3</v>
      </c>
      <c r="AB29" s="125"/>
      <c r="AC29" s="125"/>
      <c r="AD29" s="125"/>
      <c r="AE29" s="125"/>
      <c r="AF29" s="6"/>
      <c r="AG29" s="125"/>
      <c r="AH29" s="125"/>
      <c r="AI29" s="125"/>
      <c r="AJ29" s="125"/>
      <c r="AL29" s="143" t="s">
        <v>94</v>
      </c>
      <c r="AM29" s="107"/>
      <c r="AN29" s="107"/>
      <c r="AO29" s="108"/>
      <c r="AP29" s="101">
        <v>4</v>
      </c>
      <c r="AQ29" s="3"/>
      <c r="AR29" s="3"/>
    </row>
    <row r="30" spans="1:47" ht="17.25" customHeight="1" thickBot="1" x14ac:dyDescent="0.35">
      <c r="A30" s="74"/>
      <c r="B30" s="59"/>
      <c r="C30" s="59"/>
      <c r="D30" s="113"/>
      <c r="E30" s="166">
        <v>0</v>
      </c>
      <c r="F30" s="167">
        <v>3</v>
      </c>
      <c r="G30" s="65"/>
      <c r="H30" s="66"/>
      <c r="I30" s="166">
        <v>0</v>
      </c>
      <c r="J30" s="167">
        <v>3</v>
      </c>
      <c r="K30" s="166">
        <v>0</v>
      </c>
      <c r="L30" s="167">
        <v>3</v>
      </c>
      <c r="M30" s="62"/>
      <c r="N30" s="62"/>
      <c r="O30" s="93"/>
      <c r="P30" s="93"/>
      <c r="Q30" s="59"/>
      <c r="R30" s="16"/>
      <c r="V30" s="94" t="s">
        <v>212</v>
      </c>
      <c r="W30" s="103" t="s">
        <v>109</v>
      </c>
      <c r="X30" s="104"/>
      <c r="Y30" s="104"/>
      <c r="Z30" s="105"/>
      <c r="AA30" s="98">
        <v>2</v>
      </c>
      <c r="AB30" s="125"/>
      <c r="AC30" s="125"/>
      <c r="AD30" s="125"/>
      <c r="AE30" s="125"/>
      <c r="AF30" s="6"/>
      <c r="AG30" s="125"/>
      <c r="AH30" s="125"/>
      <c r="AI30" s="125"/>
      <c r="AJ30" s="125"/>
      <c r="AL30" s="126" t="s">
        <v>145</v>
      </c>
      <c r="AM30" s="119"/>
      <c r="AN30" s="119"/>
      <c r="AO30" s="120"/>
      <c r="AP30" s="100">
        <v>1</v>
      </c>
      <c r="AQ30" s="3"/>
      <c r="AR30" s="3"/>
    </row>
    <row r="31" spans="1:47" ht="17.25" customHeight="1" thickBot="1" x14ac:dyDescent="0.35">
      <c r="A31" s="82"/>
      <c r="B31" s="58" t="s">
        <v>5</v>
      </c>
      <c r="C31" s="58" t="s">
        <v>49</v>
      </c>
      <c r="D31" s="112" t="s">
        <v>96</v>
      </c>
      <c r="E31" s="55">
        <v>0</v>
      </c>
      <c r="F31" s="60"/>
      <c r="G31" s="55">
        <v>1</v>
      </c>
      <c r="H31" s="60"/>
      <c r="I31" s="63"/>
      <c r="J31" s="64"/>
      <c r="K31" s="55">
        <v>0</v>
      </c>
      <c r="L31" s="60"/>
      <c r="M31" s="61">
        <f>SUM(K31,E31:H31)</f>
        <v>1</v>
      </c>
      <c r="N31" s="61">
        <f>SUM(E32,G32,K32)</f>
        <v>3</v>
      </c>
      <c r="O31" s="92">
        <f>SUM(F32,H32,L32)*-1</f>
        <v>-6</v>
      </c>
      <c r="P31" s="92">
        <f t="shared" ref="P31:P34" si="7">SUM(N31:O32)</f>
        <v>-3</v>
      </c>
      <c r="Q31" s="58">
        <v>3</v>
      </c>
      <c r="R31" s="16"/>
      <c r="V31" s="95" t="s">
        <v>226</v>
      </c>
      <c r="W31" s="139" t="s">
        <v>134</v>
      </c>
      <c r="X31" s="140"/>
      <c r="Y31" s="140"/>
      <c r="Z31" s="141"/>
      <c r="AA31" s="102">
        <v>4</v>
      </c>
      <c r="AB31" s="109" t="s">
        <v>134</v>
      </c>
      <c r="AC31" s="104"/>
      <c r="AD31" s="104"/>
      <c r="AE31" s="105"/>
      <c r="AF31" s="98">
        <v>2</v>
      </c>
      <c r="AG31" s="125"/>
      <c r="AH31" s="125"/>
      <c r="AI31" s="125"/>
      <c r="AJ31" s="125"/>
      <c r="AL31" s="36"/>
      <c r="AM31" s="3"/>
      <c r="AN31" s="3"/>
      <c r="AO31" s="3"/>
      <c r="AP31" s="6"/>
      <c r="AQ31" s="3"/>
      <c r="AR31" s="3"/>
    </row>
    <row r="32" spans="1:47" ht="17.25" customHeight="1" thickBot="1" x14ac:dyDescent="0.35">
      <c r="A32" s="82"/>
      <c r="B32" s="59"/>
      <c r="C32" s="59"/>
      <c r="D32" s="113"/>
      <c r="E32" s="166">
        <v>0</v>
      </c>
      <c r="F32" s="167">
        <v>3</v>
      </c>
      <c r="G32" s="166">
        <v>3</v>
      </c>
      <c r="H32" s="167">
        <v>0</v>
      </c>
      <c r="I32" s="65"/>
      <c r="J32" s="66"/>
      <c r="K32" s="166">
        <v>0</v>
      </c>
      <c r="L32" s="167">
        <v>3</v>
      </c>
      <c r="M32" s="62"/>
      <c r="N32" s="62"/>
      <c r="O32" s="93"/>
      <c r="P32" s="93"/>
      <c r="Q32" s="59"/>
      <c r="R32" s="16"/>
      <c r="V32" s="94" t="s">
        <v>201</v>
      </c>
      <c r="W32" s="103" t="s">
        <v>99</v>
      </c>
      <c r="X32" s="104"/>
      <c r="Y32" s="104"/>
      <c r="Z32" s="105"/>
      <c r="AA32" s="98">
        <v>1</v>
      </c>
      <c r="AB32" s="144" t="s">
        <v>121</v>
      </c>
      <c r="AC32" s="140"/>
      <c r="AD32" s="140"/>
      <c r="AE32" s="141"/>
      <c r="AF32" s="102">
        <v>4</v>
      </c>
      <c r="AG32" s="125"/>
      <c r="AH32" s="125"/>
      <c r="AI32" s="125"/>
      <c r="AJ32" s="125"/>
      <c r="AL32" s="36"/>
      <c r="AM32" s="3"/>
      <c r="AN32" s="3"/>
      <c r="AO32" s="3"/>
      <c r="AP32" s="6"/>
      <c r="AQ32" s="3"/>
      <c r="AR32" s="3"/>
    </row>
    <row r="33" spans="1:46" ht="17.25" customHeight="1" thickBot="1" x14ac:dyDescent="0.35">
      <c r="A33" s="82"/>
      <c r="B33" s="58" t="s">
        <v>6</v>
      </c>
      <c r="C33" s="58" t="s">
        <v>38</v>
      </c>
      <c r="D33" s="112" t="s">
        <v>97</v>
      </c>
      <c r="E33" s="55">
        <v>0</v>
      </c>
      <c r="F33" s="60"/>
      <c r="G33" s="55">
        <v>1</v>
      </c>
      <c r="H33" s="60"/>
      <c r="I33" s="55">
        <v>1</v>
      </c>
      <c r="J33" s="60"/>
      <c r="K33" s="63"/>
      <c r="L33" s="64"/>
      <c r="M33" s="61">
        <f>SUM(E33:J33)</f>
        <v>2</v>
      </c>
      <c r="N33" s="61">
        <f>SUM(E34,G34,I34)</f>
        <v>8</v>
      </c>
      <c r="O33" s="92">
        <f>SUM(F34,H34,J34)*-1</f>
        <v>-3</v>
      </c>
      <c r="P33" s="92">
        <f t="shared" ref="P33:P34" si="8">SUM(N33:O34)</f>
        <v>5</v>
      </c>
      <c r="Q33" s="58">
        <v>2</v>
      </c>
      <c r="R33" s="16"/>
      <c r="V33" s="95" t="s">
        <v>227</v>
      </c>
      <c r="W33" s="139" t="s">
        <v>121</v>
      </c>
      <c r="X33" s="140"/>
      <c r="Y33" s="140"/>
      <c r="Z33" s="141"/>
      <c r="AA33" s="102">
        <v>4</v>
      </c>
      <c r="AB33" s="125"/>
      <c r="AC33" s="125"/>
      <c r="AD33" s="125"/>
      <c r="AE33" s="125"/>
      <c r="AG33" s="109" t="s">
        <v>121</v>
      </c>
      <c r="AH33" s="104"/>
      <c r="AI33" s="104"/>
      <c r="AJ33" s="105"/>
      <c r="AK33" s="98">
        <v>2</v>
      </c>
      <c r="AQ33" s="3"/>
    </row>
    <row r="34" spans="1:46" ht="17.25" customHeight="1" thickBot="1" x14ac:dyDescent="0.35">
      <c r="A34" s="82"/>
      <c r="B34" s="59"/>
      <c r="C34" s="59" t="s">
        <v>38</v>
      </c>
      <c r="D34" s="113"/>
      <c r="E34" s="166">
        <v>2</v>
      </c>
      <c r="F34" s="167">
        <v>3</v>
      </c>
      <c r="G34" s="166">
        <v>3</v>
      </c>
      <c r="H34" s="167">
        <v>0</v>
      </c>
      <c r="I34" s="166">
        <v>3</v>
      </c>
      <c r="J34" s="167">
        <v>0</v>
      </c>
      <c r="K34" s="65"/>
      <c r="L34" s="66"/>
      <c r="M34" s="62"/>
      <c r="N34" s="62"/>
      <c r="O34" s="93"/>
      <c r="P34" s="93"/>
      <c r="Q34" s="59"/>
      <c r="R34" s="16"/>
      <c r="V34" s="94" t="s">
        <v>228</v>
      </c>
      <c r="W34" s="106" t="s">
        <v>142</v>
      </c>
      <c r="X34" s="107"/>
      <c r="Y34" s="107"/>
      <c r="Z34" s="108"/>
      <c r="AA34" s="101">
        <v>4</v>
      </c>
      <c r="AB34" s="125"/>
      <c r="AC34" s="125"/>
      <c r="AD34" s="125"/>
      <c r="AE34" s="125"/>
      <c r="AG34" s="144" t="s">
        <v>145</v>
      </c>
      <c r="AH34" s="140"/>
      <c r="AI34" s="140"/>
      <c r="AJ34" s="141"/>
      <c r="AK34" s="102">
        <v>4</v>
      </c>
      <c r="AL34" s="3"/>
      <c r="AM34" s="3"/>
      <c r="AN34" s="3"/>
      <c r="AO34" s="6"/>
      <c r="AP34" s="3"/>
      <c r="AQ34" s="3"/>
    </row>
    <row r="35" spans="1:46" ht="17.25" customHeight="1" thickBot="1" x14ac:dyDescent="0.4">
      <c r="R35" s="16"/>
      <c r="V35" s="95" t="s">
        <v>195</v>
      </c>
      <c r="W35" s="118" t="s">
        <v>88</v>
      </c>
      <c r="X35" s="119"/>
      <c r="Y35" s="119"/>
      <c r="Z35" s="120"/>
      <c r="AA35" s="100">
        <v>3</v>
      </c>
      <c r="AB35" s="109" t="s">
        <v>142</v>
      </c>
      <c r="AC35" s="104"/>
      <c r="AD35" s="104"/>
      <c r="AE35" s="105"/>
      <c r="AF35" s="98">
        <v>3</v>
      </c>
      <c r="AG35" s="3"/>
      <c r="AH35" s="3"/>
      <c r="AI35" s="3"/>
      <c r="AJ35" s="6"/>
      <c r="AK35" s="3"/>
      <c r="AL35" s="3"/>
      <c r="AM35" s="3"/>
      <c r="AN35" s="3"/>
      <c r="AO35" s="6"/>
      <c r="AP35" s="3"/>
      <c r="AQ35" s="3"/>
      <c r="AR35" s="3"/>
      <c r="AS35" s="3"/>
      <c r="AT35" s="3"/>
    </row>
    <row r="36" spans="1:46" ht="17.25" customHeight="1" thickBot="1" x14ac:dyDescent="0.4">
      <c r="R36" s="16"/>
      <c r="V36" s="94" t="s">
        <v>229</v>
      </c>
      <c r="W36" s="106" t="s">
        <v>145</v>
      </c>
      <c r="X36" s="107"/>
      <c r="Y36" s="107"/>
      <c r="Z36" s="108"/>
      <c r="AA36" s="101">
        <v>4</v>
      </c>
      <c r="AB36" s="144" t="s">
        <v>145</v>
      </c>
      <c r="AC36" s="140"/>
      <c r="AD36" s="140"/>
      <c r="AE36" s="141"/>
      <c r="AF36" s="102">
        <v>4</v>
      </c>
      <c r="AG36" s="3"/>
      <c r="AH36" s="3"/>
      <c r="AI36" s="3"/>
      <c r="AJ36" s="6"/>
      <c r="AK36" s="3"/>
      <c r="AL36" s="3"/>
      <c r="AM36" s="3"/>
      <c r="AN36" s="3"/>
      <c r="AO36" s="6"/>
      <c r="AP36" s="3"/>
      <c r="AQ36" s="3"/>
      <c r="AR36" s="3"/>
      <c r="AS36" s="3"/>
      <c r="AT36" s="3"/>
    </row>
    <row r="37" spans="1:46" ht="17.25" customHeight="1" thickBot="1" x14ac:dyDescent="0.35">
      <c r="A37" s="74" t="s">
        <v>15</v>
      </c>
      <c r="B37" s="17" t="s">
        <v>82</v>
      </c>
      <c r="C37" s="17" t="s">
        <v>2</v>
      </c>
      <c r="D37" s="17" t="s">
        <v>1</v>
      </c>
      <c r="E37" s="69" t="s">
        <v>3</v>
      </c>
      <c r="F37" s="70"/>
      <c r="G37" s="69" t="s">
        <v>4</v>
      </c>
      <c r="H37" s="70"/>
      <c r="I37" s="69" t="s">
        <v>5</v>
      </c>
      <c r="J37" s="70"/>
      <c r="K37" s="69" t="s">
        <v>6</v>
      </c>
      <c r="L37" s="70"/>
      <c r="M37" s="17" t="s">
        <v>7</v>
      </c>
      <c r="N37" s="17" t="s">
        <v>8</v>
      </c>
      <c r="O37" s="17" t="s">
        <v>9</v>
      </c>
      <c r="P37" s="17" t="s">
        <v>10</v>
      </c>
      <c r="Q37" s="17" t="s">
        <v>11</v>
      </c>
      <c r="R37" s="16"/>
      <c r="V37" s="95" t="s">
        <v>198</v>
      </c>
      <c r="W37" s="118" t="s">
        <v>91</v>
      </c>
      <c r="X37" s="119"/>
      <c r="Y37" s="119"/>
      <c r="Z37" s="120"/>
      <c r="AA37" s="100">
        <v>1</v>
      </c>
      <c r="AB37" s="3"/>
      <c r="AC37" s="3"/>
      <c r="AD37" s="3"/>
      <c r="AE37" s="3"/>
      <c r="AF37" s="6"/>
      <c r="AG37" s="3"/>
      <c r="AH37" s="3"/>
      <c r="AI37" s="3"/>
      <c r="AJ37" s="6"/>
      <c r="AK37" s="3"/>
      <c r="AL37" s="3"/>
      <c r="AM37" s="3"/>
      <c r="AN37" s="3"/>
      <c r="AO37" s="6"/>
      <c r="AP37" s="3"/>
      <c r="AQ37" s="3"/>
      <c r="AR37" s="3"/>
      <c r="AS37" s="3"/>
      <c r="AT37" s="3"/>
    </row>
    <row r="38" spans="1:46" ht="17.25" customHeight="1" x14ac:dyDescent="0.3">
      <c r="A38" s="74"/>
      <c r="B38" s="58" t="s">
        <v>3</v>
      </c>
      <c r="C38" s="58" t="s">
        <v>44</v>
      </c>
      <c r="D38" s="112" t="s">
        <v>98</v>
      </c>
      <c r="E38" s="63"/>
      <c r="F38" s="64"/>
      <c r="G38" s="55">
        <v>1</v>
      </c>
      <c r="H38" s="60"/>
      <c r="I38" s="55">
        <v>1</v>
      </c>
      <c r="J38" s="60"/>
      <c r="K38" s="55">
        <v>1</v>
      </c>
      <c r="L38" s="60"/>
      <c r="M38" s="61">
        <f>SUM(G38,I38,K38)</f>
        <v>3</v>
      </c>
      <c r="N38" s="61">
        <f>SUM(G39,I39,K39)</f>
        <v>9</v>
      </c>
      <c r="O38" s="92">
        <f>SUM(H39,J39,L39)*-1</f>
        <v>-3</v>
      </c>
      <c r="P38" s="92">
        <f>SUM(N38:O39)</f>
        <v>6</v>
      </c>
      <c r="Q38" s="58">
        <v>1</v>
      </c>
      <c r="R38" s="16"/>
    </row>
    <row r="39" spans="1:46" ht="17.25" customHeight="1" x14ac:dyDescent="0.3">
      <c r="A39" s="74"/>
      <c r="B39" s="59"/>
      <c r="C39" s="59"/>
      <c r="D39" s="113"/>
      <c r="E39" s="65"/>
      <c r="F39" s="66"/>
      <c r="G39" s="166">
        <v>3</v>
      </c>
      <c r="H39" s="167">
        <v>2</v>
      </c>
      <c r="I39" s="166">
        <v>3</v>
      </c>
      <c r="J39" s="167">
        <v>1</v>
      </c>
      <c r="K39" s="166">
        <v>3</v>
      </c>
      <c r="L39" s="167">
        <v>0</v>
      </c>
      <c r="M39" s="62"/>
      <c r="N39" s="62"/>
      <c r="O39" s="93"/>
      <c r="P39" s="93"/>
      <c r="Q39" s="59"/>
      <c r="R39" s="16"/>
    </row>
    <row r="40" spans="1:46" ht="17.25" customHeight="1" x14ac:dyDescent="0.3">
      <c r="A40" s="74"/>
      <c r="B40" s="58" t="s">
        <v>4</v>
      </c>
      <c r="C40" s="58" t="s">
        <v>49</v>
      </c>
      <c r="D40" s="112" t="s">
        <v>99</v>
      </c>
      <c r="E40" s="55">
        <v>0</v>
      </c>
      <c r="F40" s="60"/>
      <c r="G40" s="63"/>
      <c r="H40" s="64"/>
      <c r="I40" s="55">
        <v>1</v>
      </c>
      <c r="J40" s="60"/>
      <c r="K40" s="55">
        <v>0</v>
      </c>
      <c r="L40" s="60"/>
      <c r="M40" s="61">
        <f>SUM(I40:L40,E40)</f>
        <v>1</v>
      </c>
      <c r="N40" s="61">
        <f>SUM(E41,I41,K41)</f>
        <v>7</v>
      </c>
      <c r="O40" s="92">
        <f>SUM(F41,J41,L41)*-1</f>
        <v>-6</v>
      </c>
      <c r="P40" s="92">
        <f t="shared" ref="P40:P45" si="9">SUM(N40:O41)</f>
        <v>1</v>
      </c>
      <c r="Q40" s="58">
        <v>2</v>
      </c>
      <c r="R40" s="16"/>
    </row>
    <row r="41" spans="1:46" ht="17.25" customHeight="1" x14ac:dyDescent="0.3">
      <c r="A41" s="74"/>
      <c r="B41" s="59"/>
      <c r="C41" s="59"/>
      <c r="D41" s="113"/>
      <c r="E41" s="166">
        <v>2</v>
      </c>
      <c r="F41" s="167">
        <v>3</v>
      </c>
      <c r="G41" s="65"/>
      <c r="H41" s="66"/>
      <c r="I41" s="166">
        <v>3</v>
      </c>
      <c r="J41" s="167">
        <v>0</v>
      </c>
      <c r="K41" s="166">
        <v>2</v>
      </c>
      <c r="L41" s="167">
        <v>3</v>
      </c>
      <c r="M41" s="62"/>
      <c r="N41" s="62"/>
      <c r="O41" s="93"/>
      <c r="P41" s="93"/>
      <c r="Q41" s="59"/>
      <c r="R41" s="16"/>
    </row>
    <row r="42" spans="1:46" ht="17.25" customHeight="1" x14ac:dyDescent="0.3">
      <c r="A42" s="82"/>
      <c r="B42" s="58" t="s">
        <v>5</v>
      </c>
      <c r="C42" s="58" t="s">
        <v>38</v>
      </c>
      <c r="D42" s="112" t="s">
        <v>100</v>
      </c>
      <c r="E42" s="55">
        <v>0</v>
      </c>
      <c r="F42" s="60"/>
      <c r="G42" s="55">
        <v>0</v>
      </c>
      <c r="H42" s="60"/>
      <c r="I42" s="63"/>
      <c r="J42" s="64"/>
      <c r="K42" s="55">
        <v>1</v>
      </c>
      <c r="L42" s="60"/>
      <c r="M42" s="61">
        <f>SUM(K42,E42:H42)</f>
        <v>1</v>
      </c>
      <c r="N42" s="61">
        <f>SUM(E43,G43,K43)</f>
        <v>4</v>
      </c>
      <c r="O42" s="92">
        <f>SUM(F43,H43,L43)*-1</f>
        <v>-7</v>
      </c>
      <c r="P42" s="92">
        <f t="shared" ref="P42:P45" si="10">SUM(N42:O43)</f>
        <v>-3</v>
      </c>
      <c r="Q42" s="58">
        <v>3</v>
      </c>
      <c r="R42" s="16"/>
    </row>
    <row r="43" spans="1:46" ht="17.25" customHeight="1" x14ac:dyDescent="0.3">
      <c r="A43" s="82"/>
      <c r="B43" s="59"/>
      <c r="C43" s="59" t="s">
        <v>38</v>
      </c>
      <c r="D43" s="113"/>
      <c r="E43" s="166">
        <v>1</v>
      </c>
      <c r="F43" s="167">
        <v>3</v>
      </c>
      <c r="G43" s="166">
        <v>0</v>
      </c>
      <c r="H43" s="167">
        <v>3</v>
      </c>
      <c r="I43" s="65"/>
      <c r="J43" s="66"/>
      <c r="K43" s="166">
        <v>3</v>
      </c>
      <c r="L43" s="167">
        <v>1</v>
      </c>
      <c r="M43" s="62"/>
      <c r="N43" s="62"/>
      <c r="O43" s="93"/>
      <c r="P43" s="93"/>
      <c r="Q43" s="59"/>
      <c r="R43" s="16"/>
    </row>
    <row r="44" spans="1:46" ht="17.25" customHeight="1" x14ac:dyDescent="0.3">
      <c r="A44" s="82"/>
      <c r="B44" s="58" t="s">
        <v>6</v>
      </c>
      <c r="C44" s="58" t="s">
        <v>45</v>
      </c>
      <c r="D44" s="112" t="s">
        <v>101</v>
      </c>
      <c r="E44" s="55">
        <v>0</v>
      </c>
      <c r="F44" s="60"/>
      <c r="G44" s="55">
        <v>1</v>
      </c>
      <c r="H44" s="60"/>
      <c r="I44" s="55">
        <v>0</v>
      </c>
      <c r="J44" s="60"/>
      <c r="K44" s="63"/>
      <c r="L44" s="64"/>
      <c r="M44" s="61">
        <f>SUM(E44:J44)</f>
        <v>1</v>
      </c>
      <c r="N44" s="61">
        <f>SUM(E45,G45,I45)</f>
        <v>4</v>
      </c>
      <c r="O44" s="92">
        <f>SUM(F45,H45,J45)*-1</f>
        <v>-8</v>
      </c>
      <c r="P44" s="92">
        <f t="shared" ref="P44:P45" si="11">SUM(N44:O45)</f>
        <v>-4</v>
      </c>
      <c r="Q44" s="58">
        <v>4</v>
      </c>
      <c r="R44" s="16"/>
    </row>
    <row r="45" spans="1:46" ht="17.25" customHeight="1" x14ac:dyDescent="0.3">
      <c r="A45" s="82"/>
      <c r="B45" s="59"/>
      <c r="C45" s="59"/>
      <c r="D45" s="113"/>
      <c r="E45" s="166">
        <v>0</v>
      </c>
      <c r="F45" s="167">
        <v>3</v>
      </c>
      <c r="G45" s="166">
        <v>3</v>
      </c>
      <c r="H45" s="167">
        <v>2</v>
      </c>
      <c r="I45" s="166">
        <v>1</v>
      </c>
      <c r="J45" s="167">
        <v>3</v>
      </c>
      <c r="K45" s="65"/>
      <c r="L45" s="66"/>
      <c r="M45" s="62"/>
      <c r="N45" s="62"/>
      <c r="O45" s="93"/>
      <c r="P45" s="93"/>
      <c r="Q45" s="59"/>
      <c r="R45" s="16"/>
    </row>
    <row r="46" spans="1:46" ht="17.25" customHeight="1" x14ac:dyDescent="0.35">
      <c r="B46" s="15"/>
      <c r="C46" s="1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</row>
    <row r="47" spans="1:46" ht="17.25" customHeight="1" x14ac:dyDescent="0.35">
      <c r="B47" s="15"/>
      <c r="C47" s="1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</row>
    <row r="48" spans="1:46" ht="17.25" customHeight="1" x14ac:dyDescent="0.3">
      <c r="A48" s="74" t="s">
        <v>22</v>
      </c>
      <c r="B48" s="17" t="s">
        <v>82</v>
      </c>
      <c r="C48" s="17" t="s">
        <v>2</v>
      </c>
      <c r="D48" s="17" t="s">
        <v>1</v>
      </c>
      <c r="E48" s="69" t="s">
        <v>3</v>
      </c>
      <c r="F48" s="70"/>
      <c r="G48" s="69" t="s">
        <v>4</v>
      </c>
      <c r="H48" s="70"/>
      <c r="I48" s="69" t="s">
        <v>5</v>
      </c>
      <c r="J48" s="70"/>
      <c r="K48" s="69" t="s">
        <v>6</v>
      </c>
      <c r="L48" s="70"/>
      <c r="M48" s="17" t="s">
        <v>7</v>
      </c>
      <c r="N48" s="17" t="s">
        <v>8</v>
      </c>
      <c r="O48" s="17" t="s">
        <v>9</v>
      </c>
      <c r="P48" s="17" t="s">
        <v>10</v>
      </c>
      <c r="Q48" s="17" t="s">
        <v>11</v>
      </c>
      <c r="R48" s="16"/>
    </row>
    <row r="49" spans="1:18" ht="17.25" customHeight="1" x14ac:dyDescent="0.3">
      <c r="A49" s="74"/>
      <c r="B49" s="58" t="s">
        <v>3</v>
      </c>
      <c r="C49" s="58" t="s">
        <v>77</v>
      </c>
      <c r="D49" s="112" t="s">
        <v>102</v>
      </c>
      <c r="E49" s="63"/>
      <c r="F49" s="64"/>
      <c r="G49" s="55">
        <v>0</v>
      </c>
      <c r="H49" s="60"/>
      <c r="I49" s="55">
        <v>1</v>
      </c>
      <c r="J49" s="60"/>
      <c r="K49" s="55">
        <v>1</v>
      </c>
      <c r="L49" s="60"/>
      <c r="M49" s="61">
        <f>SUM(G49,I49,K49)</f>
        <v>2</v>
      </c>
      <c r="N49" s="61">
        <f>SUM(G50,I50,K50)</f>
        <v>7</v>
      </c>
      <c r="O49" s="92">
        <f>SUM(H50,J50,L50)*-1</f>
        <v>-3</v>
      </c>
      <c r="P49" s="92">
        <f>SUM(N49:O50)</f>
        <v>4</v>
      </c>
      <c r="Q49" s="58">
        <v>2</v>
      </c>
      <c r="R49" s="16"/>
    </row>
    <row r="50" spans="1:18" ht="17.25" customHeight="1" x14ac:dyDescent="0.3">
      <c r="A50" s="74"/>
      <c r="B50" s="59"/>
      <c r="C50" s="59"/>
      <c r="D50" s="113"/>
      <c r="E50" s="65"/>
      <c r="F50" s="66"/>
      <c r="G50" s="166">
        <v>1</v>
      </c>
      <c r="H50" s="167">
        <v>3</v>
      </c>
      <c r="I50" s="166">
        <v>3</v>
      </c>
      <c r="J50" s="167">
        <v>0</v>
      </c>
      <c r="K50" s="166">
        <v>3</v>
      </c>
      <c r="L50" s="167">
        <v>0</v>
      </c>
      <c r="M50" s="62"/>
      <c r="N50" s="62"/>
      <c r="O50" s="93"/>
      <c r="P50" s="93"/>
      <c r="Q50" s="59"/>
      <c r="R50" s="16"/>
    </row>
    <row r="51" spans="1:18" ht="17.25" customHeight="1" x14ac:dyDescent="0.3">
      <c r="A51" s="74"/>
      <c r="B51" s="58" t="s">
        <v>4</v>
      </c>
      <c r="C51" s="58" t="s">
        <v>37</v>
      </c>
      <c r="D51" s="112" t="s">
        <v>103</v>
      </c>
      <c r="E51" s="55">
        <v>1</v>
      </c>
      <c r="F51" s="60"/>
      <c r="G51" s="63"/>
      <c r="H51" s="64"/>
      <c r="I51" s="55">
        <v>1</v>
      </c>
      <c r="J51" s="60"/>
      <c r="K51" s="55">
        <v>1</v>
      </c>
      <c r="L51" s="60"/>
      <c r="M51" s="61">
        <f>SUM(I51:L51,E51)</f>
        <v>3</v>
      </c>
      <c r="N51" s="61">
        <f>SUM(E52,I52,K52)</f>
        <v>9</v>
      </c>
      <c r="O51" s="92">
        <f>SUM(F52,J52,L52)*-1</f>
        <v>-1</v>
      </c>
      <c r="P51" s="92">
        <f t="shared" ref="P51:P56" si="12">SUM(N51:O52)</f>
        <v>8</v>
      </c>
      <c r="Q51" s="58">
        <v>1</v>
      </c>
      <c r="R51" s="16"/>
    </row>
    <row r="52" spans="1:18" ht="17.25" customHeight="1" x14ac:dyDescent="0.3">
      <c r="A52" s="74"/>
      <c r="B52" s="59"/>
      <c r="C52" s="59"/>
      <c r="D52" s="113"/>
      <c r="E52" s="166">
        <v>3</v>
      </c>
      <c r="F52" s="167">
        <v>1</v>
      </c>
      <c r="G52" s="65"/>
      <c r="H52" s="66"/>
      <c r="I52" s="166">
        <v>3</v>
      </c>
      <c r="J52" s="167">
        <v>0</v>
      </c>
      <c r="K52" s="166">
        <v>3</v>
      </c>
      <c r="L52" s="167">
        <v>0</v>
      </c>
      <c r="M52" s="62"/>
      <c r="N52" s="62"/>
      <c r="O52" s="93"/>
      <c r="P52" s="93"/>
      <c r="Q52" s="59"/>
      <c r="R52" s="16"/>
    </row>
    <row r="53" spans="1:18" ht="17.25" customHeight="1" x14ac:dyDescent="0.3">
      <c r="A53" s="82"/>
      <c r="B53" s="58" t="s">
        <v>5</v>
      </c>
      <c r="C53" s="58" t="s">
        <v>42</v>
      </c>
      <c r="D53" s="112" t="s">
        <v>104</v>
      </c>
      <c r="E53" s="55">
        <v>0</v>
      </c>
      <c r="F53" s="60"/>
      <c r="G53" s="55">
        <v>0</v>
      </c>
      <c r="H53" s="60"/>
      <c r="I53" s="63"/>
      <c r="J53" s="64"/>
      <c r="K53" s="55">
        <v>0</v>
      </c>
      <c r="L53" s="60"/>
      <c r="M53" s="61">
        <f>SUM(K53,E53:H53)</f>
        <v>0</v>
      </c>
      <c r="N53" s="61">
        <f>SUM(E54,G54,K54)</f>
        <v>0</v>
      </c>
      <c r="O53" s="92">
        <f>SUM(F54,H54,L54)*-1</f>
        <v>-9</v>
      </c>
      <c r="P53" s="92">
        <f t="shared" ref="P53:P56" si="13">SUM(N53:O54)</f>
        <v>-9</v>
      </c>
      <c r="Q53" s="58">
        <v>4</v>
      </c>
      <c r="R53" s="16"/>
    </row>
    <row r="54" spans="1:18" ht="17.25" customHeight="1" x14ac:dyDescent="0.3">
      <c r="A54" s="82"/>
      <c r="B54" s="59"/>
      <c r="C54" s="59" t="s">
        <v>42</v>
      </c>
      <c r="D54" s="113"/>
      <c r="E54" s="166">
        <v>0</v>
      </c>
      <c r="F54" s="167">
        <v>3</v>
      </c>
      <c r="G54" s="166">
        <v>0</v>
      </c>
      <c r="H54" s="167">
        <v>3</v>
      </c>
      <c r="I54" s="65"/>
      <c r="J54" s="66"/>
      <c r="K54" s="166">
        <v>0</v>
      </c>
      <c r="L54" s="167">
        <v>3</v>
      </c>
      <c r="M54" s="62"/>
      <c r="N54" s="62"/>
      <c r="O54" s="93"/>
      <c r="P54" s="93"/>
      <c r="Q54" s="59"/>
      <c r="R54" s="16"/>
    </row>
    <row r="55" spans="1:18" ht="17.25" customHeight="1" x14ac:dyDescent="0.3">
      <c r="A55" s="82"/>
      <c r="B55" s="58" t="s">
        <v>6</v>
      </c>
      <c r="C55" s="58" t="s">
        <v>39</v>
      </c>
      <c r="D55" s="112" t="s">
        <v>105</v>
      </c>
      <c r="E55" s="55">
        <v>0</v>
      </c>
      <c r="F55" s="60"/>
      <c r="G55" s="55">
        <v>0</v>
      </c>
      <c r="H55" s="60"/>
      <c r="I55" s="55">
        <v>1</v>
      </c>
      <c r="J55" s="60"/>
      <c r="K55" s="63"/>
      <c r="L55" s="64"/>
      <c r="M55" s="61">
        <f>SUM(E55:J55)</f>
        <v>1</v>
      </c>
      <c r="N55" s="61">
        <f>SUM(E56,G56,I56)</f>
        <v>3</v>
      </c>
      <c r="O55" s="92">
        <f>SUM(F56,H56,J56)*-1</f>
        <v>-6</v>
      </c>
      <c r="P55" s="92">
        <f t="shared" ref="P55:P56" si="14">SUM(N55:O56)</f>
        <v>-3</v>
      </c>
      <c r="Q55" s="58">
        <v>3</v>
      </c>
      <c r="R55" s="16"/>
    </row>
    <row r="56" spans="1:18" ht="17.25" customHeight="1" x14ac:dyDescent="0.3">
      <c r="A56" s="82"/>
      <c r="B56" s="59"/>
      <c r="C56" s="59" t="s">
        <v>39</v>
      </c>
      <c r="D56" s="113"/>
      <c r="E56" s="166">
        <v>0</v>
      </c>
      <c r="F56" s="167">
        <v>3</v>
      </c>
      <c r="G56" s="166">
        <v>0</v>
      </c>
      <c r="H56" s="167">
        <v>3</v>
      </c>
      <c r="I56" s="166">
        <v>3</v>
      </c>
      <c r="J56" s="167">
        <v>0</v>
      </c>
      <c r="K56" s="65"/>
      <c r="L56" s="66"/>
      <c r="M56" s="62"/>
      <c r="N56" s="62"/>
      <c r="O56" s="93"/>
      <c r="P56" s="93"/>
      <c r="Q56" s="59"/>
      <c r="R56" s="16"/>
    </row>
    <row r="57" spans="1:18" ht="17.25" customHeight="1" x14ac:dyDescent="0.35">
      <c r="A57" s="11"/>
      <c r="B57" s="22"/>
      <c r="C57" s="27"/>
      <c r="R57" s="16"/>
    </row>
    <row r="58" spans="1:18" ht="17.25" customHeight="1" x14ac:dyDescent="0.35">
      <c r="A58" s="11"/>
      <c r="B58" s="22"/>
      <c r="C58" s="2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6"/>
    </row>
    <row r="59" spans="1:18" ht="17.25" customHeight="1" x14ac:dyDescent="0.3">
      <c r="A59" s="74" t="s">
        <v>23</v>
      </c>
      <c r="B59" s="17" t="s">
        <v>82</v>
      </c>
      <c r="C59" s="17" t="s">
        <v>2</v>
      </c>
      <c r="D59" s="17" t="s">
        <v>1</v>
      </c>
      <c r="E59" s="69" t="s">
        <v>3</v>
      </c>
      <c r="F59" s="70"/>
      <c r="G59" s="69" t="s">
        <v>4</v>
      </c>
      <c r="H59" s="70"/>
      <c r="I59" s="69" t="s">
        <v>5</v>
      </c>
      <c r="J59" s="70"/>
      <c r="K59" s="17" t="s">
        <v>7</v>
      </c>
      <c r="L59" s="17" t="s">
        <v>8</v>
      </c>
      <c r="M59" s="17" t="s">
        <v>9</v>
      </c>
      <c r="N59" s="17" t="s">
        <v>10</v>
      </c>
      <c r="O59" s="17" t="s">
        <v>11</v>
      </c>
      <c r="R59" s="16"/>
    </row>
    <row r="60" spans="1:18" ht="17.25" customHeight="1" x14ac:dyDescent="0.3">
      <c r="A60" s="74"/>
      <c r="B60" s="58" t="s">
        <v>3</v>
      </c>
      <c r="C60" s="58" t="s">
        <v>49</v>
      </c>
      <c r="D60" s="112" t="s">
        <v>106</v>
      </c>
      <c r="E60" s="63"/>
      <c r="F60" s="64"/>
      <c r="G60" s="55">
        <v>1</v>
      </c>
      <c r="H60" s="60"/>
      <c r="I60" s="55">
        <v>1</v>
      </c>
      <c r="J60" s="60"/>
      <c r="K60" s="61">
        <f>SUM(G60:J60)</f>
        <v>2</v>
      </c>
      <c r="L60" s="61">
        <f>SUM(G61,I61)</f>
        <v>6</v>
      </c>
      <c r="M60" s="92">
        <f>SUM(H61,J61)*-1</f>
        <v>0</v>
      </c>
      <c r="N60" s="92">
        <f>SUM(L60:M61)</f>
        <v>6</v>
      </c>
      <c r="O60" s="58">
        <v>1</v>
      </c>
      <c r="R60" s="16"/>
    </row>
    <row r="61" spans="1:18" ht="17.25" customHeight="1" x14ac:dyDescent="0.3">
      <c r="A61" s="74"/>
      <c r="B61" s="59"/>
      <c r="C61" s="59"/>
      <c r="D61" s="113"/>
      <c r="E61" s="65"/>
      <c r="F61" s="66"/>
      <c r="G61" s="166">
        <v>3</v>
      </c>
      <c r="H61" s="167">
        <v>0</v>
      </c>
      <c r="I61" s="166">
        <v>3</v>
      </c>
      <c r="J61" s="167">
        <v>0</v>
      </c>
      <c r="K61" s="62"/>
      <c r="L61" s="62"/>
      <c r="M61" s="93"/>
      <c r="N61" s="93"/>
      <c r="O61" s="59"/>
      <c r="R61" s="16"/>
    </row>
    <row r="62" spans="1:18" ht="17.25" customHeight="1" x14ac:dyDescent="0.3">
      <c r="A62" s="74"/>
      <c r="B62" s="58" t="s">
        <v>4</v>
      </c>
      <c r="C62" s="58" t="s">
        <v>40</v>
      </c>
      <c r="D62" s="112" t="s">
        <v>107</v>
      </c>
      <c r="E62" s="55">
        <v>0</v>
      </c>
      <c r="F62" s="60"/>
      <c r="G62" s="63"/>
      <c r="H62" s="64"/>
      <c r="I62" s="55">
        <v>1</v>
      </c>
      <c r="J62" s="60"/>
      <c r="K62" s="61">
        <f t="shared" ref="K62:K65" si="15">SUM(E62,G62,I62)</f>
        <v>1</v>
      </c>
      <c r="L62" s="61">
        <f>SUM(E63,I63)</f>
        <v>3</v>
      </c>
      <c r="M62" s="92">
        <f>SUM(F63,J63)*-1</f>
        <v>-3</v>
      </c>
      <c r="N62" s="92">
        <f t="shared" ref="N62:N65" si="16">SUM(L62:M63)</f>
        <v>0</v>
      </c>
      <c r="O62" s="58">
        <v>2</v>
      </c>
      <c r="R62" s="16"/>
    </row>
    <row r="63" spans="1:18" ht="17.25" customHeight="1" x14ac:dyDescent="0.3">
      <c r="A63" s="74"/>
      <c r="B63" s="59"/>
      <c r="C63" s="59"/>
      <c r="D63" s="113"/>
      <c r="E63" s="166">
        <v>0</v>
      </c>
      <c r="F63" s="167">
        <v>3</v>
      </c>
      <c r="G63" s="65"/>
      <c r="H63" s="66"/>
      <c r="I63" s="166">
        <v>3</v>
      </c>
      <c r="J63" s="167">
        <v>0</v>
      </c>
      <c r="K63" s="62"/>
      <c r="L63" s="62"/>
      <c r="M63" s="93"/>
      <c r="N63" s="93"/>
      <c r="O63" s="59"/>
      <c r="R63" s="16"/>
    </row>
    <row r="64" spans="1:18" ht="17.25" customHeight="1" x14ac:dyDescent="0.3">
      <c r="A64" s="82"/>
      <c r="B64" s="58" t="s">
        <v>5</v>
      </c>
      <c r="C64" s="58" t="s">
        <v>39</v>
      </c>
      <c r="D64" s="112" t="s">
        <v>108</v>
      </c>
      <c r="E64" s="55">
        <v>0</v>
      </c>
      <c r="F64" s="60"/>
      <c r="G64" s="55">
        <v>0</v>
      </c>
      <c r="H64" s="60"/>
      <c r="I64" s="63"/>
      <c r="J64" s="64"/>
      <c r="K64" s="61">
        <f t="shared" ref="K64:K65" si="17">SUM(E64,G64,I64)</f>
        <v>0</v>
      </c>
      <c r="L64" s="61">
        <f>SUM(E65,G65)</f>
        <v>0</v>
      </c>
      <c r="M64" s="92">
        <f>SUM(F65,H65)*-1</f>
        <v>-6</v>
      </c>
      <c r="N64" s="92">
        <f t="shared" ref="N64:N65" si="18">SUM(L64:M65)</f>
        <v>-6</v>
      </c>
      <c r="O64" s="58">
        <v>3</v>
      </c>
      <c r="R64" s="16"/>
    </row>
    <row r="65" spans="1:18" ht="17.25" customHeight="1" x14ac:dyDescent="0.3">
      <c r="A65" s="82"/>
      <c r="B65" s="59"/>
      <c r="C65" s="59"/>
      <c r="D65" s="113"/>
      <c r="E65" s="166">
        <v>0</v>
      </c>
      <c r="F65" s="167">
        <v>3</v>
      </c>
      <c r="G65" s="166">
        <v>0</v>
      </c>
      <c r="H65" s="167">
        <v>3</v>
      </c>
      <c r="I65" s="65"/>
      <c r="J65" s="66"/>
      <c r="K65" s="62"/>
      <c r="L65" s="62"/>
      <c r="M65" s="93"/>
      <c r="N65" s="93"/>
      <c r="O65" s="59"/>
      <c r="R65" s="16"/>
    </row>
    <row r="66" spans="1:18" ht="17.25" customHeight="1" x14ac:dyDescent="0.3">
      <c r="A66" s="1"/>
      <c r="C66" s="1"/>
      <c r="R66" s="16"/>
    </row>
    <row r="67" spans="1:18" ht="17.25" customHeight="1" x14ac:dyDescent="0.3">
      <c r="A67" s="1"/>
      <c r="C67" s="1"/>
      <c r="R67" s="16"/>
    </row>
    <row r="68" spans="1:18" ht="17.25" customHeight="1" x14ac:dyDescent="0.3">
      <c r="A68" s="74" t="s">
        <v>24</v>
      </c>
      <c r="B68" s="17" t="s">
        <v>82</v>
      </c>
      <c r="C68" s="17" t="s">
        <v>2</v>
      </c>
      <c r="D68" s="17" t="s">
        <v>1</v>
      </c>
      <c r="E68" s="69" t="s">
        <v>3</v>
      </c>
      <c r="F68" s="70"/>
      <c r="G68" s="69" t="s">
        <v>4</v>
      </c>
      <c r="H68" s="70"/>
      <c r="I68" s="69" t="s">
        <v>5</v>
      </c>
      <c r="J68" s="70"/>
      <c r="K68" s="69" t="s">
        <v>6</v>
      </c>
      <c r="L68" s="70"/>
      <c r="M68" s="17" t="s">
        <v>7</v>
      </c>
      <c r="N68" s="17" t="s">
        <v>8</v>
      </c>
      <c r="O68" s="17" t="s">
        <v>9</v>
      </c>
      <c r="P68" s="17" t="s">
        <v>10</v>
      </c>
      <c r="Q68" s="17" t="s">
        <v>11</v>
      </c>
      <c r="R68" s="16"/>
    </row>
    <row r="69" spans="1:18" ht="17.25" customHeight="1" x14ac:dyDescent="0.3">
      <c r="A69" s="74"/>
      <c r="B69" s="58" t="s">
        <v>3</v>
      </c>
      <c r="C69" s="58" t="s">
        <v>42</v>
      </c>
      <c r="D69" s="112" t="s">
        <v>109</v>
      </c>
      <c r="E69" s="63"/>
      <c r="F69" s="64"/>
      <c r="G69" s="55">
        <v>1</v>
      </c>
      <c r="H69" s="60"/>
      <c r="I69" s="55">
        <v>1</v>
      </c>
      <c r="J69" s="60"/>
      <c r="K69" s="55">
        <v>1</v>
      </c>
      <c r="L69" s="60"/>
      <c r="M69" s="61">
        <f>SUM(G69,I69,K69)</f>
        <v>3</v>
      </c>
      <c r="N69" s="61">
        <f>SUM(G70,I70,K70)</f>
        <v>9</v>
      </c>
      <c r="O69" s="92">
        <f>SUM(H70,J70,L70)*-1</f>
        <v>0</v>
      </c>
      <c r="P69" s="92">
        <f>SUM(N69:O70)</f>
        <v>9</v>
      </c>
      <c r="Q69" s="58">
        <v>1</v>
      </c>
      <c r="R69" s="16"/>
    </row>
    <row r="70" spans="1:18" ht="17.25" customHeight="1" x14ac:dyDescent="0.3">
      <c r="A70" s="74"/>
      <c r="B70" s="59"/>
      <c r="C70" s="59"/>
      <c r="D70" s="113"/>
      <c r="E70" s="65"/>
      <c r="F70" s="66"/>
      <c r="G70" s="166">
        <v>3</v>
      </c>
      <c r="H70" s="167">
        <v>0</v>
      </c>
      <c r="I70" s="166">
        <v>3</v>
      </c>
      <c r="J70" s="167">
        <v>0</v>
      </c>
      <c r="K70" s="166">
        <v>3</v>
      </c>
      <c r="L70" s="167">
        <v>0</v>
      </c>
      <c r="M70" s="62"/>
      <c r="N70" s="62"/>
      <c r="O70" s="93"/>
      <c r="P70" s="93"/>
      <c r="Q70" s="59"/>
      <c r="R70" s="16"/>
    </row>
    <row r="71" spans="1:18" ht="17.25" customHeight="1" x14ac:dyDescent="0.3">
      <c r="A71" s="74"/>
      <c r="B71" s="58" t="s">
        <v>4</v>
      </c>
      <c r="C71" s="58" t="s">
        <v>41</v>
      </c>
      <c r="D71" s="112" t="s">
        <v>110</v>
      </c>
      <c r="E71" s="55">
        <v>0</v>
      </c>
      <c r="F71" s="60"/>
      <c r="G71" s="63"/>
      <c r="H71" s="64"/>
      <c r="I71" s="55">
        <v>0</v>
      </c>
      <c r="J71" s="60"/>
      <c r="K71" s="55">
        <v>0</v>
      </c>
      <c r="L71" s="60"/>
      <c r="M71" s="61">
        <f>SUM(I71:L71,E71)</f>
        <v>0</v>
      </c>
      <c r="N71" s="61">
        <f>SUM(E72,I72,K72)</f>
        <v>0</v>
      </c>
      <c r="O71" s="92">
        <f>SUM(F72,J72,L72)*-1</f>
        <v>-9</v>
      </c>
      <c r="P71" s="92">
        <f t="shared" ref="P71:P76" si="19">SUM(N71:O72)</f>
        <v>-9</v>
      </c>
      <c r="Q71" s="58">
        <v>4</v>
      </c>
      <c r="R71" s="16"/>
    </row>
    <row r="72" spans="1:18" ht="17.25" customHeight="1" x14ac:dyDescent="0.3">
      <c r="A72" s="74"/>
      <c r="B72" s="59"/>
      <c r="C72" s="59"/>
      <c r="D72" s="113"/>
      <c r="E72" s="166">
        <v>0</v>
      </c>
      <c r="F72" s="167">
        <v>3</v>
      </c>
      <c r="G72" s="65"/>
      <c r="H72" s="66"/>
      <c r="I72" s="166">
        <v>0</v>
      </c>
      <c r="J72" s="167">
        <v>3</v>
      </c>
      <c r="K72" s="166">
        <v>0</v>
      </c>
      <c r="L72" s="167">
        <v>3</v>
      </c>
      <c r="M72" s="62"/>
      <c r="N72" s="62"/>
      <c r="O72" s="93"/>
      <c r="P72" s="93"/>
      <c r="Q72" s="59"/>
      <c r="R72" s="16"/>
    </row>
    <row r="73" spans="1:18" ht="17.25" customHeight="1" x14ac:dyDescent="0.3">
      <c r="A73" s="82"/>
      <c r="B73" s="58" t="s">
        <v>5</v>
      </c>
      <c r="C73" s="58" t="s">
        <v>44</v>
      </c>
      <c r="D73" s="112" t="s">
        <v>111</v>
      </c>
      <c r="E73" s="55">
        <v>0</v>
      </c>
      <c r="F73" s="60"/>
      <c r="G73" s="55">
        <v>1</v>
      </c>
      <c r="H73" s="60"/>
      <c r="I73" s="63"/>
      <c r="J73" s="64"/>
      <c r="K73" s="55">
        <v>1</v>
      </c>
      <c r="L73" s="60"/>
      <c r="M73" s="61">
        <f>SUM(K73,E73:H73)</f>
        <v>2</v>
      </c>
      <c r="N73" s="61">
        <f>SUM(E74,G74,K74)</f>
        <v>6</v>
      </c>
      <c r="O73" s="92">
        <f>SUM(F74,H74,L74)*-1</f>
        <v>-5</v>
      </c>
      <c r="P73" s="92">
        <f t="shared" ref="P73:P76" si="20">SUM(N73:O74)</f>
        <v>1</v>
      </c>
      <c r="Q73" s="58">
        <v>2</v>
      </c>
      <c r="R73" s="16"/>
    </row>
    <row r="74" spans="1:18" ht="17.25" customHeight="1" x14ac:dyDescent="0.3">
      <c r="A74" s="82"/>
      <c r="B74" s="59"/>
      <c r="C74" s="59" t="s">
        <v>44</v>
      </c>
      <c r="D74" s="113"/>
      <c r="E74" s="166">
        <v>0</v>
      </c>
      <c r="F74" s="167">
        <v>3</v>
      </c>
      <c r="G74" s="166">
        <v>3</v>
      </c>
      <c r="H74" s="167">
        <v>0</v>
      </c>
      <c r="I74" s="65"/>
      <c r="J74" s="66"/>
      <c r="K74" s="166">
        <v>3</v>
      </c>
      <c r="L74" s="167">
        <v>2</v>
      </c>
      <c r="M74" s="62"/>
      <c r="N74" s="62"/>
      <c r="O74" s="93"/>
      <c r="P74" s="93"/>
      <c r="Q74" s="59"/>
      <c r="R74" s="16"/>
    </row>
    <row r="75" spans="1:18" ht="17.25" customHeight="1" x14ac:dyDescent="0.3">
      <c r="A75" s="82"/>
      <c r="B75" s="58" t="s">
        <v>6</v>
      </c>
      <c r="C75" s="58" t="s">
        <v>77</v>
      </c>
      <c r="D75" s="112" t="s">
        <v>112</v>
      </c>
      <c r="E75" s="55">
        <v>0</v>
      </c>
      <c r="F75" s="60"/>
      <c r="G75" s="55">
        <v>1</v>
      </c>
      <c r="H75" s="60"/>
      <c r="I75" s="55">
        <v>0</v>
      </c>
      <c r="J75" s="60"/>
      <c r="K75" s="63"/>
      <c r="L75" s="64"/>
      <c r="M75" s="61">
        <f>SUM(E75:J75)</f>
        <v>1</v>
      </c>
      <c r="N75" s="61">
        <f>SUM(E76,G76,I76)</f>
        <v>5</v>
      </c>
      <c r="O75" s="92">
        <f>SUM(F76,H76,J76)*-1</f>
        <v>-6</v>
      </c>
      <c r="P75" s="92">
        <f t="shared" ref="P75:P76" si="21">SUM(N75:O76)</f>
        <v>-1</v>
      </c>
      <c r="Q75" s="58">
        <v>3</v>
      </c>
      <c r="R75" s="16"/>
    </row>
    <row r="76" spans="1:18" ht="17.25" customHeight="1" x14ac:dyDescent="0.3">
      <c r="A76" s="82"/>
      <c r="B76" s="59"/>
      <c r="C76" s="59" t="s">
        <v>17</v>
      </c>
      <c r="D76" s="113"/>
      <c r="E76" s="166">
        <v>0</v>
      </c>
      <c r="F76" s="167">
        <v>3</v>
      </c>
      <c r="G76" s="166">
        <v>3</v>
      </c>
      <c r="H76" s="167">
        <v>0</v>
      </c>
      <c r="I76" s="166">
        <v>2</v>
      </c>
      <c r="J76" s="167">
        <v>3</v>
      </c>
      <c r="K76" s="65"/>
      <c r="L76" s="66"/>
      <c r="M76" s="62"/>
      <c r="N76" s="62"/>
      <c r="O76" s="93"/>
      <c r="P76" s="93"/>
      <c r="Q76" s="59"/>
      <c r="R76" s="16"/>
    </row>
    <row r="77" spans="1:18" ht="17.25" customHeight="1" x14ac:dyDescent="0.35">
      <c r="B77" s="15"/>
      <c r="C77" s="18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16"/>
      <c r="R77" s="16"/>
    </row>
    <row r="78" spans="1:18" ht="17.25" customHeight="1" x14ac:dyDescent="0.35">
      <c r="B78" s="15"/>
      <c r="C78" s="1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6"/>
      <c r="Q78" s="16"/>
      <c r="R78" s="16"/>
    </row>
    <row r="79" spans="1:18" ht="17.25" customHeight="1" x14ac:dyDescent="0.3">
      <c r="A79" s="74" t="s">
        <v>25</v>
      </c>
      <c r="B79" s="17" t="s">
        <v>82</v>
      </c>
      <c r="C79" s="17" t="s">
        <v>2</v>
      </c>
      <c r="D79" s="17" t="s">
        <v>1</v>
      </c>
      <c r="E79" s="69" t="s">
        <v>3</v>
      </c>
      <c r="F79" s="70"/>
      <c r="G79" s="69" t="s">
        <v>4</v>
      </c>
      <c r="H79" s="70"/>
      <c r="I79" s="69" t="s">
        <v>5</v>
      </c>
      <c r="J79" s="70"/>
      <c r="K79" s="69" t="s">
        <v>6</v>
      </c>
      <c r="L79" s="70"/>
      <c r="M79" s="17" t="s">
        <v>7</v>
      </c>
      <c r="N79" s="17" t="s">
        <v>8</v>
      </c>
      <c r="O79" s="17" t="s">
        <v>9</v>
      </c>
      <c r="P79" s="17" t="s">
        <v>10</v>
      </c>
      <c r="Q79" s="17" t="s">
        <v>11</v>
      </c>
      <c r="R79" s="16"/>
    </row>
    <row r="80" spans="1:18" ht="17.25" customHeight="1" x14ac:dyDescent="0.3">
      <c r="A80" s="74"/>
      <c r="B80" s="58" t="s">
        <v>3</v>
      </c>
      <c r="C80" s="58" t="s">
        <v>38</v>
      </c>
      <c r="D80" s="112" t="s">
        <v>113</v>
      </c>
      <c r="E80" s="63"/>
      <c r="F80" s="64"/>
      <c r="G80" s="55">
        <v>1</v>
      </c>
      <c r="H80" s="60"/>
      <c r="I80" s="55">
        <v>1</v>
      </c>
      <c r="J80" s="60"/>
      <c r="K80" s="55">
        <v>1</v>
      </c>
      <c r="L80" s="60"/>
      <c r="M80" s="61">
        <f>SUM(G80,I80,K80)</f>
        <v>3</v>
      </c>
      <c r="N80" s="61">
        <f>SUM(G81,I81,K81)</f>
        <v>9</v>
      </c>
      <c r="O80" s="92">
        <f>SUM(H81,J81,L81)*-1</f>
        <v>-2</v>
      </c>
      <c r="P80" s="92">
        <f>SUM(N80:O81)</f>
        <v>7</v>
      </c>
      <c r="Q80" s="58">
        <v>1</v>
      </c>
      <c r="R80" s="16"/>
    </row>
    <row r="81" spans="1:18" ht="17.25" customHeight="1" x14ac:dyDescent="0.3">
      <c r="A81" s="74"/>
      <c r="B81" s="59"/>
      <c r="C81" s="59"/>
      <c r="D81" s="113"/>
      <c r="E81" s="65"/>
      <c r="F81" s="66"/>
      <c r="G81" s="166">
        <v>3</v>
      </c>
      <c r="H81" s="167">
        <v>2</v>
      </c>
      <c r="I81" s="166">
        <v>3</v>
      </c>
      <c r="J81" s="167">
        <v>0</v>
      </c>
      <c r="K81" s="166">
        <v>3</v>
      </c>
      <c r="L81" s="167">
        <v>0</v>
      </c>
      <c r="M81" s="62"/>
      <c r="N81" s="62"/>
      <c r="O81" s="93"/>
      <c r="P81" s="93"/>
      <c r="Q81" s="59"/>
      <c r="R81" s="16"/>
    </row>
    <row r="82" spans="1:18" ht="17.25" customHeight="1" x14ac:dyDescent="0.3">
      <c r="A82" s="74"/>
      <c r="B82" s="58" t="s">
        <v>4</v>
      </c>
      <c r="C82" s="58" t="s">
        <v>39</v>
      </c>
      <c r="D82" s="112" t="s">
        <v>114</v>
      </c>
      <c r="E82" s="55">
        <v>0</v>
      </c>
      <c r="F82" s="60"/>
      <c r="G82" s="63"/>
      <c r="H82" s="64"/>
      <c r="I82" s="55">
        <v>1</v>
      </c>
      <c r="J82" s="60"/>
      <c r="K82" s="55">
        <v>1</v>
      </c>
      <c r="L82" s="60"/>
      <c r="M82" s="61">
        <f>SUM(I82:L82,E82)</f>
        <v>2</v>
      </c>
      <c r="N82" s="61">
        <f>SUM(E83,I83,K83)</f>
        <v>8</v>
      </c>
      <c r="O82" s="92">
        <f>SUM(F83,J83,L83)*-1</f>
        <v>-3</v>
      </c>
      <c r="P82" s="92">
        <f t="shared" ref="P82:P87" si="22">SUM(N82:O83)</f>
        <v>5</v>
      </c>
      <c r="Q82" s="58">
        <v>2</v>
      </c>
      <c r="R82" s="16"/>
    </row>
    <row r="83" spans="1:18" ht="17.25" customHeight="1" x14ac:dyDescent="0.3">
      <c r="A83" s="74"/>
      <c r="B83" s="59"/>
      <c r="C83" s="59"/>
      <c r="D83" s="113"/>
      <c r="E83" s="166">
        <v>2</v>
      </c>
      <c r="F83" s="167">
        <v>3</v>
      </c>
      <c r="G83" s="65"/>
      <c r="H83" s="66"/>
      <c r="I83" s="166">
        <v>3</v>
      </c>
      <c r="J83" s="167">
        <v>0</v>
      </c>
      <c r="K83" s="166">
        <v>3</v>
      </c>
      <c r="L83" s="167">
        <v>0</v>
      </c>
      <c r="M83" s="62"/>
      <c r="N83" s="62"/>
      <c r="O83" s="93"/>
      <c r="P83" s="93"/>
      <c r="Q83" s="59"/>
      <c r="R83" s="16"/>
    </row>
    <row r="84" spans="1:18" ht="17.25" customHeight="1" x14ac:dyDescent="0.3">
      <c r="A84" s="82"/>
      <c r="B84" s="58" t="s">
        <v>5</v>
      </c>
      <c r="C84" s="58" t="s">
        <v>40</v>
      </c>
      <c r="D84" s="112" t="s">
        <v>115</v>
      </c>
      <c r="E84" s="55">
        <v>0</v>
      </c>
      <c r="F84" s="60"/>
      <c r="G84" s="55">
        <v>0</v>
      </c>
      <c r="H84" s="60"/>
      <c r="I84" s="63"/>
      <c r="J84" s="64"/>
      <c r="K84" s="55">
        <v>1</v>
      </c>
      <c r="L84" s="60"/>
      <c r="M84" s="61">
        <f>SUM(K84,E84:H84)</f>
        <v>1</v>
      </c>
      <c r="N84" s="61">
        <f>SUM(E85,G85,K85)</f>
        <v>3</v>
      </c>
      <c r="O84" s="92">
        <f>SUM(F85,H85,L85)*-1</f>
        <v>-7</v>
      </c>
      <c r="P84" s="92">
        <f t="shared" ref="P84:P87" si="23">SUM(N84:O85)</f>
        <v>-4</v>
      </c>
      <c r="Q84" s="58">
        <v>3</v>
      </c>
      <c r="R84" s="16"/>
    </row>
    <row r="85" spans="1:18" ht="17.25" customHeight="1" x14ac:dyDescent="0.3">
      <c r="A85" s="82"/>
      <c r="B85" s="59"/>
      <c r="C85" s="59" t="s">
        <v>40</v>
      </c>
      <c r="D85" s="113"/>
      <c r="E85" s="166">
        <v>0</v>
      </c>
      <c r="F85" s="167">
        <v>3</v>
      </c>
      <c r="G85" s="166">
        <v>0</v>
      </c>
      <c r="H85" s="167">
        <v>3</v>
      </c>
      <c r="I85" s="65"/>
      <c r="J85" s="66"/>
      <c r="K85" s="166">
        <v>3</v>
      </c>
      <c r="L85" s="167">
        <v>1</v>
      </c>
      <c r="M85" s="62"/>
      <c r="N85" s="62"/>
      <c r="O85" s="93"/>
      <c r="P85" s="93"/>
      <c r="Q85" s="59"/>
      <c r="R85" s="16"/>
    </row>
    <row r="86" spans="1:18" ht="17.25" customHeight="1" x14ac:dyDescent="0.3">
      <c r="A86" s="82"/>
      <c r="B86" s="58" t="s">
        <v>6</v>
      </c>
      <c r="C86" s="58" t="s">
        <v>44</v>
      </c>
      <c r="D86" s="112" t="s">
        <v>116</v>
      </c>
      <c r="E86" s="55">
        <v>0</v>
      </c>
      <c r="F86" s="60"/>
      <c r="G86" s="55">
        <v>0</v>
      </c>
      <c r="H86" s="60"/>
      <c r="I86" s="55">
        <v>0</v>
      </c>
      <c r="J86" s="60"/>
      <c r="K86" s="63"/>
      <c r="L86" s="64"/>
      <c r="M86" s="61">
        <f>SUM(E86:J86)</f>
        <v>0</v>
      </c>
      <c r="N86" s="61">
        <f>SUM(E87,G87,I87)</f>
        <v>1</v>
      </c>
      <c r="O86" s="92">
        <f>SUM(F87,H87,J87)*-1</f>
        <v>-9</v>
      </c>
      <c r="P86" s="92">
        <f t="shared" ref="P86:P87" si="24">SUM(N86:O87)</f>
        <v>-8</v>
      </c>
      <c r="Q86" s="58">
        <v>4</v>
      </c>
      <c r="R86" s="16"/>
    </row>
    <row r="87" spans="1:18" ht="17.25" customHeight="1" x14ac:dyDescent="0.3">
      <c r="A87" s="82"/>
      <c r="B87" s="59"/>
      <c r="C87" s="59" t="s">
        <v>44</v>
      </c>
      <c r="D87" s="113"/>
      <c r="E87" s="166">
        <v>0</v>
      </c>
      <c r="F87" s="167">
        <v>3</v>
      </c>
      <c r="G87" s="166">
        <v>0</v>
      </c>
      <c r="H87" s="167">
        <v>3</v>
      </c>
      <c r="I87" s="166">
        <v>1</v>
      </c>
      <c r="J87" s="167">
        <v>3</v>
      </c>
      <c r="K87" s="65"/>
      <c r="L87" s="66"/>
      <c r="M87" s="62"/>
      <c r="N87" s="62"/>
      <c r="O87" s="93"/>
      <c r="P87" s="93"/>
      <c r="Q87" s="59"/>
      <c r="R87" s="16"/>
    </row>
    <row r="88" spans="1:18" ht="17.25" customHeight="1" x14ac:dyDescent="0.35">
      <c r="B88" s="15"/>
      <c r="C88" s="18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6"/>
      <c r="Q88" s="16"/>
      <c r="R88" s="16"/>
    </row>
    <row r="89" spans="1:18" ht="17.25" customHeight="1" x14ac:dyDescent="0.35">
      <c r="B89" s="15"/>
      <c r="C89" s="18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6"/>
      <c r="Q89" s="16"/>
      <c r="R89" s="16"/>
    </row>
    <row r="90" spans="1:18" ht="17.25" customHeight="1" x14ac:dyDescent="0.3">
      <c r="A90" s="74" t="s">
        <v>29</v>
      </c>
      <c r="B90" s="17" t="s">
        <v>82</v>
      </c>
      <c r="C90" s="17" t="s">
        <v>2</v>
      </c>
      <c r="D90" s="17" t="s">
        <v>1</v>
      </c>
      <c r="E90" s="69" t="s">
        <v>3</v>
      </c>
      <c r="F90" s="70"/>
      <c r="G90" s="69" t="s">
        <v>4</v>
      </c>
      <c r="H90" s="70"/>
      <c r="I90" s="69" t="s">
        <v>5</v>
      </c>
      <c r="J90" s="70"/>
      <c r="K90" s="69" t="s">
        <v>6</v>
      </c>
      <c r="L90" s="70"/>
      <c r="M90" s="17" t="s">
        <v>7</v>
      </c>
      <c r="N90" s="17" t="s">
        <v>8</v>
      </c>
      <c r="O90" s="17" t="s">
        <v>9</v>
      </c>
      <c r="P90" s="17" t="s">
        <v>10</v>
      </c>
      <c r="Q90" s="17" t="s">
        <v>11</v>
      </c>
      <c r="R90" s="16"/>
    </row>
    <row r="91" spans="1:18" ht="17.25" customHeight="1" x14ac:dyDescent="0.3">
      <c r="A91" s="74"/>
      <c r="B91" s="58" t="s">
        <v>3</v>
      </c>
      <c r="C91" s="58" t="s">
        <v>41</v>
      </c>
      <c r="D91" s="112" t="s">
        <v>117</v>
      </c>
      <c r="E91" s="63"/>
      <c r="F91" s="64"/>
      <c r="G91" s="55">
        <v>1</v>
      </c>
      <c r="H91" s="60"/>
      <c r="I91" s="55">
        <v>0</v>
      </c>
      <c r="J91" s="60"/>
      <c r="K91" s="55">
        <v>1</v>
      </c>
      <c r="L91" s="60"/>
      <c r="M91" s="61">
        <f>SUM(G91,I91,K91)</f>
        <v>2</v>
      </c>
      <c r="N91" s="61">
        <f>SUM(G92,I92,K92)</f>
        <v>8</v>
      </c>
      <c r="O91" s="92">
        <f>SUM(H92,J92,L92)*-1</f>
        <v>-4</v>
      </c>
      <c r="P91" s="92">
        <f>SUM(N91:O92)</f>
        <v>4</v>
      </c>
      <c r="Q91" s="58">
        <v>1</v>
      </c>
      <c r="R91" s="16"/>
    </row>
    <row r="92" spans="1:18" ht="17.25" customHeight="1" x14ac:dyDescent="0.3">
      <c r="A92" s="74"/>
      <c r="B92" s="59"/>
      <c r="C92" s="59"/>
      <c r="D92" s="113"/>
      <c r="E92" s="65"/>
      <c r="F92" s="66"/>
      <c r="G92" s="166">
        <v>3</v>
      </c>
      <c r="H92" s="167">
        <v>1</v>
      </c>
      <c r="I92" s="166">
        <v>2</v>
      </c>
      <c r="J92" s="167">
        <v>3</v>
      </c>
      <c r="K92" s="166">
        <v>3</v>
      </c>
      <c r="L92" s="167">
        <v>0</v>
      </c>
      <c r="M92" s="62"/>
      <c r="N92" s="62"/>
      <c r="O92" s="93"/>
      <c r="P92" s="93"/>
      <c r="Q92" s="59"/>
      <c r="R92" s="16"/>
    </row>
    <row r="93" spans="1:18" ht="17.25" customHeight="1" x14ac:dyDescent="0.3">
      <c r="A93" s="74"/>
      <c r="B93" s="58" t="s">
        <v>4</v>
      </c>
      <c r="C93" s="58" t="s">
        <v>42</v>
      </c>
      <c r="D93" s="112" t="s">
        <v>118</v>
      </c>
      <c r="E93" s="55">
        <v>0</v>
      </c>
      <c r="F93" s="60"/>
      <c r="G93" s="63"/>
      <c r="H93" s="64"/>
      <c r="I93" s="55">
        <v>1</v>
      </c>
      <c r="J93" s="60"/>
      <c r="K93" s="55">
        <v>0</v>
      </c>
      <c r="L93" s="60"/>
      <c r="M93" s="61">
        <f>SUM(I93:L93,E93)</f>
        <v>1</v>
      </c>
      <c r="N93" s="61">
        <f>SUM(E94,I94,K94)</f>
        <v>6</v>
      </c>
      <c r="O93" s="92">
        <f>SUM(F94,J94,L94)*-1</f>
        <v>-7</v>
      </c>
      <c r="P93" s="92">
        <f t="shared" ref="P93:P98" si="25">SUM(N93:O94)</f>
        <v>-1</v>
      </c>
      <c r="Q93" s="58">
        <v>3</v>
      </c>
      <c r="R93" s="16"/>
    </row>
    <row r="94" spans="1:18" ht="17.25" customHeight="1" x14ac:dyDescent="0.3">
      <c r="A94" s="74"/>
      <c r="B94" s="59"/>
      <c r="C94" s="59"/>
      <c r="D94" s="113"/>
      <c r="E94" s="166">
        <v>1</v>
      </c>
      <c r="F94" s="167">
        <v>3</v>
      </c>
      <c r="G94" s="65"/>
      <c r="H94" s="66"/>
      <c r="I94" s="166">
        <v>3</v>
      </c>
      <c r="J94" s="167">
        <v>1</v>
      </c>
      <c r="K94" s="166">
        <v>2</v>
      </c>
      <c r="L94" s="167">
        <v>3</v>
      </c>
      <c r="M94" s="62"/>
      <c r="N94" s="62"/>
      <c r="O94" s="93"/>
      <c r="P94" s="93"/>
      <c r="Q94" s="59"/>
      <c r="R94" s="16"/>
    </row>
    <row r="95" spans="1:18" ht="17.25" customHeight="1" x14ac:dyDescent="0.3">
      <c r="A95" s="82"/>
      <c r="B95" s="58" t="s">
        <v>5</v>
      </c>
      <c r="C95" s="58" t="s">
        <v>49</v>
      </c>
      <c r="D95" s="112" t="s">
        <v>119</v>
      </c>
      <c r="E95" s="55">
        <v>1</v>
      </c>
      <c r="F95" s="60"/>
      <c r="G95" s="55">
        <v>0</v>
      </c>
      <c r="H95" s="60"/>
      <c r="I95" s="63"/>
      <c r="J95" s="64"/>
      <c r="K95" s="55">
        <v>1</v>
      </c>
      <c r="L95" s="60"/>
      <c r="M95" s="61">
        <f>SUM(K95,E95:H95)</f>
        <v>2</v>
      </c>
      <c r="N95" s="61">
        <f>SUM(E96,G96,K96)</f>
        <v>7</v>
      </c>
      <c r="O95" s="92">
        <f>SUM(F96,H96,L96)*-1</f>
        <v>-7</v>
      </c>
      <c r="P95" s="92">
        <f t="shared" ref="P95:P98" si="26">SUM(N95:O96)</f>
        <v>0</v>
      </c>
      <c r="Q95" s="58">
        <v>2</v>
      </c>
      <c r="R95" s="16"/>
    </row>
    <row r="96" spans="1:18" ht="17.25" customHeight="1" x14ac:dyDescent="0.3">
      <c r="A96" s="82"/>
      <c r="B96" s="59"/>
      <c r="C96" s="59"/>
      <c r="D96" s="113"/>
      <c r="E96" s="166">
        <v>3</v>
      </c>
      <c r="F96" s="167">
        <v>2</v>
      </c>
      <c r="G96" s="166">
        <v>1</v>
      </c>
      <c r="H96" s="167">
        <v>3</v>
      </c>
      <c r="I96" s="65"/>
      <c r="J96" s="66"/>
      <c r="K96" s="166">
        <v>3</v>
      </c>
      <c r="L96" s="167">
        <v>2</v>
      </c>
      <c r="M96" s="62"/>
      <c r="N96" s="62"/>
      <c r="O96" s="93"/>
      <c r="P96" s="93"/>
      <c r="Q96" s="59"/>
      <c r="R96" s="16"/>
    </row>
    <row r="97" spans="1:18" ht="17.25" customHeight="1" x14ac:dyDescent="0.3">
      <c r="A97" s="82"/>
      <c r="B97" s="58" t="s">
        <v>6</v>
      </c>
      <c r="C97" s="58" t="s">
        <v>77</v>
      </c>
      <c r="D97" s="112" t="s">
        <v>120</v>
      </c>
      <c r="E97" s="55">
        <v>0</v>
      </c>
      <c r="F97" s="60"/>
      <c r="G97" s="55">
        <v>1</v>
      </c>
      <c r="H97" s="60"/>
      <c r="I97" s="55">
        <v>0</v>
      </c>
      <c r="J97" s="60"/>
      <c r="K97" s="63"/>
      <c r="L97" s="64"/>
      <c r="M97" s="61">
        <f>SUM(E97:J97)</f>
        <v>1</v>
      </c>
      <c r="N97" s="61">
        <f>SUM(E98,G98,I98)</f>
        <v>5</v>
      </c>
      <c r="O97" s="92">
        <f>SUM(F98,H98,J98)*-1</f>
        <v>-8</v>
      </c>
      <c r="P97" s="92">
        <f t="shared" ref="P97:P98" si="27">SUM(N97:O98)</f>
        <v>-3</v>
      </c>
      <c r="Q97" s="58">
        <v>4</v>
      </c>
      <c r="R97" s="16"/>
    </row>
    <row r="98" spans="1:18" ht="17.25" customHeight="1" x14ac:dyDescent="0.3">
      <c r="A98" s="82"/>
      <c r="B98" s="59"/>
      <c r="C98" s="59" t="s">
        <v>17</v>
      </c>
      <c r="D98" s="113"/>
      <c r="E98" s="166">
        <v>0</v>
      </c>
      <c r="F98" s="167">
        <v>3</v>
      </c>
      <c r="G98" s="166">
        <v>3</v>
      </c>
      <c r="H98" s="167">
        <v>2</v>
      </c>
      <c r="I98" s="166">
        <v>2</v>
      </c>
      <c r="J98" s="167">
        <v>3</v>
      </c>
      <c r="K98" s="65"/>
      <c r="L98" s="66"/>
      <c r="M98" s="62"/>
      <c r="N98" s="62"/>
      <c r="O98" s="93"/>
      <c r="P98" s="93"/>
      <c r="Q98" s="59"/>
      <c r="R98" s="16"/>
    </row>
    <row r="99" spans="1:18" ht="17.25" customHeight="1" x14ac:dyDescent="0.35">
      <c r="B99" s="15"/>
      <c r="C99" s="18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6"/>
      <c r="Q99" s="16"/>
      <c r="R99" s="16"/>
    </row>
    <row r="100" spans="1:18" ht="17.25" customHeight="1" x14ac:dyDescent="0.35">
      <c r="B100" s="15"/>
      <c r="C100" s="18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</row>
    <row r="101" spans="1:18" ht="17.25" customHeight="1" x14ac:dyDescent="0.3">
      <c r="A101" s="74" t="s">
        <v>30</v>
      </c>
      <c r="B101" s="17" t="s">
        <v>82</v>
      </c>
      <c r="C101" s="17" t="s">
        <v>2</v>
      </c>
      <c r="D101" s="17" t="s">
        <v>1</v>
      </c>
      <c r="E101" s="69" t="s">
        <v>3</v>
      </c>
      <c r="F101" s="70"/>
      <c r="G101" s="69" t="s">
        <v>4</v>
      </c>
      <c r="H101" s="70"/>
      <c r="I101" s="69" t="s">
        <v>5</v>
      </c>
      <c r="J101" s="70"/>
      <c r="K101" s="69" t="s">
        <v>6</v>
      </c>
      <c r="L101" s="70"/>
      <c r="M101" s="17" t="s">
        <v>7</v>
      </c>
      <c r="N101" s="17" t="s">
        <v>8</v>
      </c>
      <c r="O101" s="17" t="s">
        <v>9</v>
      </c>
      <c r="P101" s="17" t="s">
        <v>10</v>
      </c>
      <c r="Q101" s="17" t="s">
        <v>11</v>
      </c>
      <c r="R101" s="16"/>
    </row>
    <row r="102" spans="1:18" ht="17.25" customHeight="1" x14ac:dyDescent="0.3">
      <c r="A102" s="74"/>
      <c r="B102" s="58" t="s">
        <v>3</v>
      </c>
      <c r="C102" s="58" t="s">
        <v>40</v>
      </c>
      <c r="D102" s="112" t="s">
        <v>121</v>
      </c>
      <c r="E102" s="63"/>
      <c r="F102" s="64"/>
      <c r="G102" s="55">
        <v>1</v>
      </c>
      <c r="H102" s="60"/>
      <c r="I102" s="55">
        <v>1</v>
      </c>
      <c r="J102" s="60"/>
      <c r="K102" s="55">
        <v>1</v>
      </c>
      <c r="L102" s="60"/>
      <c r="M102" s="61">
        <f>SUM(G102,I102,K102)</f>
        <v>3</v>
      </c>
      <c r="N102" s="61">
        <f>SUM(G103,I103,K103)</f>
        <v>9</v>
      </c>
      <c r="O102" s="92">
        <f>SUM(H103,J103,L103)*-1</f>
        <v>-4</v>
      </c>
      <c r="P102" s="92">
        <f>SUM(N102:O103)</f>
        <v>5</v>
      </c>
      <c r="Q102" s="58">
        <v>1</v>
      </c>
      <c r="R102" s="16"/>
    </row>
    <row r="103" spans="1:18" ht="17.25" customHeight="1" x14ac:dyDescent="0.3">
      <c r="A103" s="74"/>
      <c r="B103" s="59"/>
      <c r="C103" s="59"/>
      <c r="D103" s="113"/>
      <c r="E103" s="65"/>
      <c r="F103" s="66"/>
      <c r="G103" s="166">
        <v>3</v>
      </c>
      <c r="H103" s="167">
        <v>1</v>
      </c>
      <c r="I103" s="166">
        <v>3</v>
      </c>
      <c r="J103" s="167">
        <v>1</v>
      </c>
      <c r="K103" s="166">
        <v>3</v>
      </c>
      <c r="L103" s="167">
        <v>2</v>
      </c>
      <c r="M103" s="62"/>
      <c r="N103" s="62"/>
      <c r="O103" s="93"/>
      <c r="P103" s="93"/>
      <c r="Q103" s="59"/>
      <c r="R103" s="16"/>
    </row>
    <row r="104" spans="1:18" ht="17.25" customHeight="1" x14ac:dyDescent="0.3">
      <c r="A104" s="74"/>
      <c r="B104" s="58" t="s">
        <v>4</v>
      </c>
      <c r="C104" s="58" t="s">
        <v>37</v>
      </c>
      <c r="D104" s="112" t="s">
        <v>122</v>
      </c>
      <c r="E104" s="55">
        <v>0</v>
      </c>
      <c r="F104" s="60"/>
      <c r="G104" s="63"/>
      <c r="H104" s="64"/>
      <c r="I104" s="55">
        <v>0</v>
      </c>
      <c r="J104" s="60"/>
      <c r="K104" s="55">
        <v>0</v>
      </c>
      <c r="L104" s="60"/>
      <c r="M104" s="61">
        <f>SUM(I104:L104,E104)</f>
        <v>0</v>
      </c>
      <c r="N104" s="61">
        <f>SUM(E105,I105,K105)</f>
        <v>3</v>
      </c>
      <c r="O104" s="92">
        <f>SUM(F105,J105,L105)*-1</f>
        <v>-9</v>
      </c>
      <c r="P104" s="92">
        <f t="shared" ref="P104:P109" si="28">SUM(N104:O105)</f>
        <v>-6</v>
      </c>
      <c r="Q104" s="58">
        <v>4</v>
      </c>
      <c r="R104" s="16"/>
    </row>
    <row r="105" spans="1:18" ht="17.25" customHeight="1" x14ac:dyDescent="0.3">
      <c r="A105" s="74"/>
      <c r="B105" s="59"/>
      <c r="C105" s="59" t="s">
        <v>37</v>
      </c>
      <c r="D105" s="113"/>
      <c r="E105" s="166">
        <v>1</v>
      </c>
      <c r="F105" s="167">
        <v>3</v>
      </c>
      <c r="G105" s="65"/>
      <c r="H105" s="66"/>
      <c r="I105" s="166">
        <v>1</v>
      </c>
      <c r="J105" s="167">
        <v>3</v>
      </c>
      <c r="K105" s="166">
        <v>1</v>
      </c>
      <c r="L105" s="167">
        <v>3</v>
      </c>
      <c r="M105" s="62"/>
      <c r="N105" s="62"/>
      <c r="O105" s="93"/>
      <c r="P105" s="93"/>
      <c r="Q105" s="59"/>
      <c r="R105" s="16"/>
    </row>
    <row r="106" spans="1:18" ht="17.25" customHeight="1" x14ac:dyDescent="0.3">
      <c r="A106" s="82"/>
      <c r="B106" s="58" t="s">
        <v>5</v>
      </c>
      <c r="C106" s="58" t="s">
        <v>39</v>
      </c>
      <c r="D106" s="112" t="s">
        <v>123</v>
      </c>
      <c r="E106" s="55">
        <v>0</v>
      </c>
      <c r="F106" s="60"/>
      <c r="G106" s="55">
        <v>1</v>
      </c>
      <c r="H106" s="60"/>
      <c r="I106" s="63"/>
      <c r="J106" s="64"/>
      <c r="K106" s="55">
        <v>1</v>
      </c>
      <c r="L106" s="60"/>
      <c r="M106" s="61">
        <f>SUM(K106,E106:H106)</f>
        <v>2</v>
      </c>
      <c r="N106" s="61">
        <f>SUM(E107,G107,K107)</f>
        <v>7</v>
      </c>
      <c r="O106" s="92">
        <f>SUM(F107,H107,L107)*-1</f>
        <v>-5</v>
      </c>
      <c r="P106" s="92">
        <f t="shared" ref="P106:P109" si="29">SUM(N106:O107)</f>
        <v>2</v>
      </c>
      <c r="Q106" s="58">
        <v>2</v>
      </c>
      <c r="R106" s="16"/>
    </row>
    <row r="107" spans="1:18" ht="17.25" customHeight="1" x14ac:dyDescent="0.3">
      <c r="A107" s="82"/>
      <c r="B107" s="59"/>
      <c r="C107" s="59" t="s">
        <v>39</v>
      </c>
      <c r="D107" s="113"/>
      <c r="E107" s="166">
        <v>1</v>
      </c>
      <c r="F107" s="167">
        <v>3</v>
      </c>
      <c r="G107" s="166">
        <v>3</v>
      </c>
      <c r="H107" s="167">
        <v>1</v>
      </c>
      <c r="I107" s="65"/>
      <c r="J107" s="66"/>
      <c r="K107" s="166">
        <v>3</v>
      </c>
      <c r="L107" s="167">
        <v>1</v>
      </c>
      <c r="M107" s="62"/>
      <c r="N107" s="62"/>
      <c r="O107" s="93"/>
      <c r="P107" s="93"/>
      <c r="Q107" s="59"/>
      <c r="R107" s="16"/>
    </row>
    <row r="108" spans="1:18" ht="17.25" customHeight="1" x14ac:dyDescent="0.3">
      <c r="A108" s="82"/>
      <c r="B108" s="58" t="s">
        <v>6</v>
      </c>
      <c r="C108" s="58" t="s">
        <v>49</v>
      </c>
      <c r="D108" s="112" t="s">
        <v>124</v>
      </c>
      <c r="E108" s="55">
        <v>0</v>
      </c>
      <c r="F108" s="60"/>
      <c r="G108" s="55">
        <v>1</v>
      </c>
      <c r="H108" s="60"/>
      <c r="I108" s="55">
        <v>0</v>
      </c>
      <c r="J108" s="60"/>
      <c r="K108" s="63"/>
      <c r="L108" s="64"/>
      <c r="M108" s="61">
        <f>SUM(E108:J108)</f>
        <v>1</v>
      </c>
      <c r="N108" s="61">
        <f>SUM(E109,G109,I109)</f>
        <v>6</v>
      </c>
      <c r="O108" s="92">
        <f>SUM(F109,H109,J109)*-1</f>
        <v>-7</v>
      </c>
      <c r="P108" s="92">
        <f t="shared" ref="P108:P109" si="30">SUM(N108:O109)</f>
        <v>-1</v>
      </c>
      <c r="Q108" s="58">
        <v>3</v>
      </c>
      <c r="R108" s="16"/>
    </row>
    <row r="109" spans="1:18" ht="17.25" customHeight="1" x14ac:dyDescent="0.3">
      <c r="A109" s="82"/>
      <c r="B109" s="59"/>
      <c r="C109" s="59"/>
      <c r="D109" s="113"/>
      <c r="E109" s="166">
        <v>2</v>
      </c>
      <c r="F109" s="167">
        <v>3</v>
      </c>
      <c r="G109" s="166">
        <v>3</v>
      </c>
      <c r="H109" s="167">
        <v>1</v>
      </c>
      <c r="I109" s="166">
        <v>1</v>
      </c>
      <c r="J109" s="167">
        <v>3</v>
      </c>
      <c r="K109" s="65"/>
      <c r="L109" s="66"/>
      <c r="M109" s="62"/>
      <c r="N109" s="62"/>
      <c r="O109" s="93"/>
      <c r="P109" s="93"/>
      <c r="Q109" s="59"/>
      <c r="R109" s="16"/>
    </row>
    <row r="110" spans="1:18" ht="17.25" customHeight="1" x14ac:dyDescent="0.35">
      <c r="B110" s="15"/>
      <c r="C110" s="18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6"/>
      <c r="Q110" s="16"/>
      <c r="R110" s="16"/>
    </row>
    <row r="111" spans="1:18" ht="17.25" customHeight="1" x14ac:dyDescent="0.35">
      <c r="B111" s="15"/>
      <c r="C111" s="18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6"/>
      <c r="Q111" s="16"/>
      <c r="R111" s="16"/>
    </row>
    <row r="112" spans="1:18" ht="17.25" customHeight="1" x14ac:dyDescent="0.3">
      <c r="A112" s="74" t="s">
        <v>31</v>
      </c>
      <c r="B112" s="17" t="s">
        <v>82</v>
      </c>
      <c r="C112" s="17" t="s">
        <v>2</v>
      </c>
      <c r="D112" s="17" t="s">
        <v>1</v>
      </c>
      <c r="E112" s="69" t="s">
        <v>3</v>
      </c>
      <c r="F112" s="70"/>
      <c r="G112" s="69" t="s">
        <v>4</v>
      </c>
      <c r="H112" s="70"/>
      <c r="I112" s="69" t="s">
        <v>5</v>
      </c>
      <c r="J112" s="70"/>
      <c r="K112" s="69" t="s">
        <v>6</v>
      </c>
      <c r="L112" s="70"/>
      <c r="M112" s="17" t="s">
        <v>7</v>
      </c>
      <c r="N112" s="17" t="s">
        <v>8</v>
      </c>
      <c r="O112" s="17" t="s">
        <v>9</v>
      </c>
      <c r="P112" s="17" t="s">
        <v>10</v>
      </c>
      <c r="Q112" s="17" t="s">
        <v>11</v>
      </c>
      <c r="R112" s="16"/>
    </row>
    <row r="113" spans="1:18" ht="17.25" customHeight="1" x14ac:dyDescent="0.3">
      <c r="A113" s="74"/>
      <c r="B113" s="58" t="s">
        <v>3</v>
      </c>
      <c r="C113" s="58" t="s">
        <v>38</v>
      </c>
      <c r="D113" s="112" t="s">
        <v>125</v>
      </c>
      <c r="E113" s="63"/>
      <c r="F113" s="64"/>
      <c r="G113" s="55">
        <v>1</v>
      </c>
      <c r="H113" s="60"/>
      <c r="I113" s="55">
        <v>1</v>
      </c>
      <c r="J113" s="60"/>
      <c r="K113" s="55">
        <v>1</v>
      </c>
      <c r="L113" s="60"/>
      <c r="M113" s="61">
        <f>SUM(G113,I113,K113)</f>
        <v>3</v>
      </c>
      <c r="N113" s="61">
        <f>SUM(G114,I114,K114)</f>
        <v>9</v>
      </c>
      <c r="O113" s="92">
        <f>SUM(H114,J114,L114)*-1</f>
        <v>-2</v>
      </c>
      <c r="P113" s="92">
        <f>SUM(N113:O114)</f>
        <v>7</v>
      </c>
      <c r="Q113" s="58">
        <v>1</v>
      </c>
      <c r="R113" s="16"/>
    </row>
    <row r="114" spans="1:18" ht="17.25" customHeight="1" x14ac:dyDescent="0.3">
      <c r="A114" s="74"/>
      <c r="B114" s="59"/>
      <c r="C114" s="59"/>
      <c r="D114" s="113"/>
      <c r="E114" s="65"/>
      <c r="F114" s="66"/>
      <c r="G114" s="166">
        <v>3</v>
      </c>
      <c r="H114" s="167">
        <v>0</v>
      </c>
      <c r="I114" s="166">
        <v>3</v>
      </c>
      <c r="J114" s="167">
        <v>0</v>
      </c>
      <c r="K114" s="166">
        <v>3</v>
      </c>
      <c r="L114" s="167">
        <v>2</v>
      </c>
      <c r="M114" s="62"/>
      <c r="N114" s="62"/>
      <c r="O114" s="93"/>
      <c r="P114" s="93"/>
      <c r="Q114" s="59"/>
      <c r="R114" s="16"/>
    </row>
    <row r="115" spans="1:18" ht="17.25" customHeight="1" x14ac:dyDescent="0.3">
      <c r="A115" s="74"/>
      <c r="B115" s="58" t="s">
        <v>4</v>
      </c>
      <c r="C115" s="58" t="s">
        <v>45</v>
      </c>
      <c r="D115" s="112" t="s">
        <v>126</v>
      </c>
      <c r="E115" s="55">
        <v>0</v>
      </c>
      <c r="F115" s="60"/>
      <c r="G115" s="63"/>
      <c r="H115" s="64"/>
      <c r="I115" s="55">
        <v>0</v>
      </c>
      <c r="J115" s="60"/>
      <c r="K115" s="55">
        <v>0</v>
      </c>
      <c r="L115" s="60"/>
      <c r="M115" s="61">
        <f>SUM(I115:L115,E115)</f>
        <v>0</v>
      </c>
      <c r="N115" s="61">
        <f>SUM(E116,I116,K116)</f>
        <v>2</v>
      </c>
      <c r="O115" s="92">
        <f>SUM(F116,J116,L116)*-1</f>
        <v>-9</v>
      </c>
      <c r="P115" s="92">
        <f t="shared" ref="P115:P120" si="31">SUM(N115:O116)</f>
        <v>-7</v>
      </c>
      <c r="Q115" s="58">
        <v>4</v>
      </c>
      <c r="R115" s="16"/>
    </row>
    <row r="116" spans="1:18" ht="17.25" customHeight="1" x14ac:dyDescent="0.3">
      <c r="A116" s="74"/>
      <c r="B116" s="59"/>
      <c r="C116" s="59"/>
      <c r="D116" s="113"/>
      <c r="E116" s="166">
        <v>0</v>
      </c>
      <c r="F116" s="167">
        <v>3</v>
      </c>
      <c r="G116" s="65"/>
      <c r="H116" s="66"/>
      <c r="I116" s="166">
        <v>0</v>
      </c>
      <c r="J116" s="167">
        <v>3</v>
      </c>
      <c r="K116" s="166">
        <v>2</v>
      </c>
      <c r="L116" s="167">
        <v>3</v>
      </c>
      <c r="M116" s="62"/>
      <c r="N116" s="62"/>
      <c r="O116" s="93"/>
      <c r="P116" s="93"/>
      <c r="Q116" s="59"/>
      <c r="R116" s="16"/>
    </row>
    <row r="117" spans="1:18" ht="17.25" customHeight="1" x14ac:dyDescent="0.3">
      <c r="A117" s="82"/>
      <c r="B117" s="58" t="s">
        <v>5</v>
      </c>
      <c r="C117" s="58" t="s">
        <v>40</v>
      </c>
      <c r="D117" s="112" t="s">
        <v>127</v>
      </c>
      <c r="E117" s="55">
        <v>0</v>
      </c>
      <c r="F117" s="60"/>
      <c r="G117" s="55">
        <v>1</v>
      </c>
      <c r="H117" s="60"/>
      <c r="I117" s="63"/>
      <c r="J117" s="64"/>
      <c r="K117" s="55">
        <v>1</v>
      </c>
      <c r="L117" s="60"/>
      <c r="M117" s="61">
        <f>SUM(K117,E117:H117)</f>
        <v>2</v>
      </c>
      <c r="N117" s="61">
        <f>SUM(E118,G118,K118)</f>
        <v>6</v>
      </c>
      <c r="O117" s="92">
        <f>SUM(F118,H118,L118)*-1</f>
        <v>-3</v>
      </c>
      <c r="P117" s="92">
        <f t="shared" ref="P117:P120" si="32">SUM(N117:O118)</f>
        <v>3</v>
      </c>
      <c r="Q117" s="58">
        <v>2</v>
      </c>
      <c r="R117" s="16"/>
    </row>
    <row r="118" spans="1:18" ht="17.25" customHeight="1" x14ac:dyDescent="0.3">
      <c r="A118" s="82"/>
      <c r="B118" s="59"/>
      <c r="C118" s="59" t="s">
        <v>40</v>
      </c>
      <c r="D118" s="113"/>
      <c r="E118" s="166">
        <v>0</v>
      </c>
      <c r="F118" s="167">
        <v>3</v>
      </c>
      <c r="G118" s="166">
        <v>3</v>
      </c>
      <c r="H118" s="167">
        <v>0</v>
      </c>
      <c r="I118" s="65"/>
      <c r="J118" s="66"/>
      <c r="K118" s="166">
        <v>3</v>
      </c>
      <c r="L118" s="167">
        <v>0</v>
      </c>
      <c r="M118" s="62"/>
      <c r="N118" s="62"/>
      <c r="O118" s="93"/>
      <c r="P118" s="93"/>
      <c r="Q118" s="59"/>
      <c r="R118" s="16"/>
    </row>
    <row r="119" spans="1:18" ht="17.25" customHeight="1" x14ac:dyDescent="0.3">
      <c r="A119" s="82"/>
      <c r="B119" s="58" t="s">
        <v>6</v>
      </c>
      <c r="C119" s="58" t="s">
        <v>41</v>
      </c>
      <c r="D119" s="112" t="s">
        <v>128</v>
      </c>
      <c r="E119" s="55">
        <v>0</v>
      </c>
      <c r="F119" s="60"/>
      <c r="G119" s="55">
        <v>1</v>
      </c>
      <c r="H119" s="60"/>
      <c r="I119" s="55">
        <v>0</v>
      </c>
      <c r="J119" s="60"/>
      <c r="K119" s="63"/>
      <c r="L119" s="64"/>
      <c r="M119" s="61">
        <f>SUM(E119:J119)</f>
        <v>1</v>
      </c>
      <c r="N119" s="61">
        <f>SUM(E120,G120,I120)</f>
        <v>5</v>
      </c>
      <c r="O119" s="92">
        <f>SUM(F120,H120,J120)*-1</f>
        <v>-8</v>
      </c>
      <c r="P119" s="92">
        <f t="shared" ref="P119:P120" si="33">SUM(N119:O120)</f>
        <v>-3</v>
      </c>
      <c r="Q119" s="58">
        <v>3</v>
      </c>
      <c r="R119" s="16"/>
    </row>
    <row r="120" spans="1:18" ht="17.25" customHeight="1" x14ac:dyDescent="0.3">
      <c r="A120" s="82"/>
      <c r="B120" s="59"/>
      <c r="C120" s="59" t="s">
        <v>41</v>
      </c>
      <c r="D120" s="113"/>
      <c r="E120" s="166">
        <v>2</v>
      </c>
      <c r="F120" s="167">
        <v>3</v>
      </c>
      <c r="G120" s="166">
        <v>3</v>
      </c>
      <c r="H120" s="167">
        <v>2</v>
      </c>
      <c r="I120" s="166">
        <v>0</v>
      </c>
      <c r="J120" s="167">
        <v>3</v>
      </c>
      <c r="K120" s="65"/>
      <c r="L120" s="66"/>
      <c r="M120" s="62"/>
      <c r="N120" s="62"/>
      <c r="O120" s="93"/>
      <c r="P120" s="93"/>
      <c r="Q120" s="59"/>
      <c r="R120" s="16"/>
    </row>
    <row r="121" spans="1:18" ht="17.25" customHeight="1" x14ac:dyDescent="0.35">
      <c r="B121" s="15"/>
      <c r="C121" s="18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6"/>
      <c r="Q121" s="16"/>
      <c r="R121" s="16"/>
    </row>
    <row r="122" spans="1:18" ht="17.25" customHeight="1" x14ac:dyDescent="0.35">
      <c r="B122" s="15"/>
      <c r="C122" s="18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6"/>
      <c r="Q122" s="16"/>
      <c r="R122" s="16"/>
    </row>
    <row r="123" spans="1:18" ht="17.25" customHeight="1" x14ac:dyDescent="0.3">
      <c r="A123" s="74" t="s">
        <v>32</v>
      </c>
      <c r="B123" s="17" t="s">
        <v>82</v>
      </c>
      <c r="C123" s="17" t="s">
        <v>2</v>
      </c>
      <c r="D123" s="17" t="s">
        <v>1</v>
      </c>
      <c r="E123" s="69" t="s">
        <v>3</v>
      </c>
      <c r="F123" s="70"/>
      <c r="G123" s="69" t="s">
        <v>4</v>
      </c>
      <c r="H123" s="70"/>
      <c r="I123" s="69" t="s">
        <v>5</v>
      </c>
      <c r="J123" s="70"/>
      <c r="K123" s="17" t="s">
        <v>7</v>
      </c>
      <c r="L123" s="17" t="s">
        <v>8</v>
      </c>
      <c r="M123" s="17" t="s">
        <v>9</v>
      </c>
      <c r="N123" s="17" t="s">
        <v>10</v>
      </c>
      <c r="O123" s="17" t="s">
        <v>11</v>
      </c>
      <c r="R123" s="16"/>
    </row>
    <row r="124" spans="1:18" ht="17.25" customHeight="1" x14ac:dyDescent="0.3">
      <c r="A124" s="74"/>
      <c r="B124" s="58" t="s">
        <v>3</v>
      </c>
      <c r="C124" s="58" t="s">
        <v>77</v>
      </c>
      <c r="D124" s="112" t="s">
        <v>129</v>
      </c>
      <c r="E124" s="63"/>
      <c r="F124" s="64"/>
      <c r="G124" s="55">
        <v>1</v>
      </c>
      <c r="H124" s="60"/>
      <c r="I124" s="55">
        <v>1</v>
      </c>
      <c r="J124" s="60"/>
      <c r="K124" s="61">
        <f>SUM(G124:J124)</f>
        <v>2</v>
      </c>
      <c r="L124" s="61">
        <f>SUM(G125,I125)</f>
        <v>6</v>
      </c>
      <c r="M124" s="92">
        <f>SUM(H125,J125)*-1</f>
        <v>-2</v>
      </c>
      <c r="N124" s="92">
        <f>SUM(L124:M125)</f>
        <v>4</v>
      </c>
      <c r="O124" s="58">
        <v>1</v>
      </c>
      <c r="R124" s="16"/>
    </row>
    <row r="125" spans="1:18" ht="17.25" customHeight="1" x14ac:dyDescent="0.3">
      <c r="A125" s="74"/>
      <c r="B125" s="59"/>
      <c r="C125" s="59"/>
      <c r="D125" s="113"/>
      <c r="E125" s="65"/>
      <c r="F125" s="66"/>
      <c r="G125" s="166">
        <v>3</v>
      </c>
      <c r="H125" s="167">
        <v>2</v>
      </c>
      <c r="I125" s="166">
        <v>3</v>
      </c>
      <c r="J125" s="167">
        <v>0</v>
      </c>
      <c r="K125" s="62"/>
      <c r="L125" s="62"/>
      <c r="M125" s="93"/>
      <c r="N125" s="93"/>
      <c r="O125" s="59"/>
      <c r="R125" s="16"/>
    </row>
    <row r="126" spans="1:18" ht="17.25" customHeight="1" x14ac:dyDescent="0.3">
      <c r="A126" s="82"/>
      <c r="B126" s="58" t="s">
        <v>4</v>
      </c>
      <c r="C126" s="58" t="s">
        <v>43</v>
      </c>
      <c r="D126" s="112" t="s">
        <v>130</v>
      </c>
      <c r="E126" s="55">
        <v>0</v>
      </c>
      <c r="F126" s="60"/>
      <c r="G126" s="63"/>
      <c r="H126" s="64"/>
      <c r="I126" s="55">
        <v>1</v>
      </c>
      <c r="J126" s="60"/>
      <c r="K126" s="61">
        <f t="shared" ref="K126:K129" si="34">SUM(E126,G126,I126)</f>
        <v>1</v>
      </c>
      <c r="L126" s="61">
        <f>SUM(E127,I127)</f>
        <v>5</v>
      </c>
      <c r="M126" s="92">
        <f>SUM(F127,J127)*-1</f>
        <v>-3</v>
      </c>
      <c r="N126" s="92">
        <f t="shared" ref="N126:N129" si="35">SUM(L126:M127)</f>
        <v>2</v>
      </c>
      <c r="O126" s="58">
        <v>2</v>
      </c>
      <c r="R126" s="16"/>
    </row>
    <row r="127" spans="1:18" ht="17.25" customHeight="1" x14ac:dyDescent="0.3">
      <c r="A127" s="82"/>
      <c r="B127" s="59"/>
      <c r="C127" s="59" t="s">
        <v>43</v>
      </c>
      <c r="D127" s="113"/>
      <c r="E127" s="166">
        <v>2</v>
      </c>
      <c r="F127" s="167">
        <v>3</v>
      </c>
      <c r="G127" s="65"/>
      <c r="H127" s="66"/>
      <c r="I127" s="166">
        <v>3</v>
      </c>
      <c r="J127" s="167">
        <v>0</v>
      </c>
      <c r="K127" s="62"/>
      <c r="L127" s="62"/>
      <c r="M127" s="93"/>
      <c r="N127" s="93"/>
      <c r="O127" s="59"/>
      <c r="R127" s="16"/>
    </row>
    <row r="128" spans="1:18" ht="17.25" customHeight="1" x14ac:dyDescent="0.3">
      <c r="A128" s="82"/>
      <c r="B128" s="58" t="s">
        <v>5</v>
      </c>
      <c r="C128" s="58" t="s">
        <v>40</v>
      </c>
      <c r="D128" s="112" t="s">
        <v>131</v>
      </c>
      <c r="E128" s="55">
        <v>0</v>
      </c>
      <c r="F128" s="60"/>
      <c r="G128" s="55">
        <v>0</v>
      </c>
      <c r="H128" s="60"/>
      <c r="I128" s="63"/>
      <c r="J128" s="64"/>
      <c r="K128" s="61">
        <f t="shared" ref="K128:K129" si="36">SUM(E128,G128,I128)</f>
        <v>0</v>
      </c>
      <c r="L128" s="61">
        <f>SUM(E129,G129)</f>
        <v>0</v>
      </c>
      <c r="M128" s="92">
        <f>SUM(F129,H129)*-1</f>
        <v>-6</v>
      </c>
      <c r="N128" s="92">
        <f t="shared" ref="N128:N129" si="37">SUM(L128:M129)</f>
        <v>-6</v>
      </c>
      <c r="O128" s="58">
        <v>3</v>
      </c>
      <c r="R128" s="16"/>
    </row>
    <row r="129" spans="1:18" ht="17.25" customHeight="1" x14ac:dyDescent="0.3">
      <c r="A129" s="82"/>
      <c r="B129" s="59"/>
      <c r="C129" s="59" t="s">
        <v>40</v>
      </c>
      <c r="D129" s="113"/>
      <c r="E129" s="166">
        <v>0</v>
      </c>
      <c r="F129" s="167">
        <v>3</v>
      </c>
      <c r="G129" s="166">
        <v>0</v>
      </c>
      <c r="H129" s="167">
        <v>3</v>
      </c>
      <c r="I129" s="65"/>
      <c r="J129" s="66"/>
      <c r="K129" s="62"/>
      <c r="L129" s="62"/>
      <c r="M129" s="93"/>
      <c r="N129" s="93"/>
      <c r="O129" s="59"/>
      <c r="R129" s="16"/>
    </row>
    <row r="130" spans="1:18" ht="17.25" customHeight="1" x14ac:dyDescent="0.35">
      <c r="B130" s="15"/>
      <c r="C130" s="1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6"/>
      <c r="Q130" s="16"/>
      <c r="R130" s="16"/>
    </row>
    <row r="131" spans="1:18" ht="17.25" customHeight="1" x14ac:dyDescent="0.35">
      <c r="B131" s="15"/>
      <c r="C131" s="18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6"/>
      <c r="Q131" s="16"/>
      <c r="R131" s="16"/>
    </row>
    <row r="132" spans="1:18" ht="17.25" customHeight="1" x14ac:dyDescent="0.3">
      <c r="A132" s="74" t="s">
        <v>33</v>
      </c>
      <c r="B132" s="17" t="s">
        <v>82</v>
      </c>
      <c r="C132" s="17" t="s">
        <v>2</v>
      </c>
      <c r="D132" s="17" t="s">
        <v>1</v>
      </c>
      <c r="E132" s="69" t="s">
        <v>3</v>
      </c>
      <c r="F132" s="70"/>
      <c r="G132" s="69" t="s">
        <v>4</v>
      </c>
      <c r="H132" s="70"/>
      <c r="I132" s="69" t="s">
        <v>5</v>
      </c>
      <c r="J132" s="70"/>
      <c r="K132" s="69" t="s">
        <v>6</v>
      </c>
      <c r="L132" s="70"/>
      <c r="M132" s="17" t="s">
        <v>7</v>
      </c>
      <c r="N132" s="17" t="s">
        <v>8</v>
      </c>
      <c r="O132" s="17" t="s">
        <v>9</v>
      </c>
      <c r="P132" s="17" t="s">
        <v>10</v>
      </c>
      <c r="Q132" s="17" t="s">
        <v>11</v>
      </c>
      <c r="R132" s="16"/>
    </row>
    <row r="133" spans="1:18" ht="17.25" customHeight="1" x14ac:dyDescent="0.3">
      <c r="A133" s="74"/>
      <c r="B133" s="58" t="s">
        <v>3</v>
      </c>
      <c r="C133" s="58" t="s">
        <v>40</v>
      </c>
      <c r="D133" s="112" t="s">
        <v>132</v>
      </c>
      <c r="E133" s="63"/>
      <c r="F133" s="64"/>
      <c r="G133" s="55">
        <v>1</v>
      </c>
      <c r="H133" s="60"/>
      <c r="I133" s="55">
        <v>1</v>
      </c>
      <c r="J133" s="60"/>
      <c r="K133" s="55">
        <v>1</v>
      </c>
      <c r="L133" s="60"/>
      <c r="M133" s="61">
        <f>SUM(G133,I133,K133)</f>
        <v>3</v>
      </c>
      <c r="N133" s="61">
        <f>SUM(G134,I134,K134)</f>
        <v>9</v>
      </c>
      <c r="O133" s="92">
        <f>SUM(H134,J134,L134)*-1</f>
        <v>-4</v>
      </c>
      <c r="P133" s="92">
        <f>SUM(N133:O134)</f>
        <v>5</v>
      </c>
      <c r="Q133" s="58">
        <v>1</v>
      </c>
      <c r="R133" s="16"/>
    </row>
    <row r="134" spans="1:18" ht="17.25" customHeight="1" x14ac:dyDescent="0.3">
      <c r="A134" s="74"/>
      <c r="B134" s="59"/>
      <c r="C134" s="59"/>
      <c r="D134" s="113"/>
      <c r="E134" s="65"/>
      <c r="F134" s="66"/>
      <c r="G134" s="166">
        <v>3</v>
      </c>
      <c r="H134" s="167">
        <v>2</v>
      </c>
      <c r="I134" s="166">
        <v>3</v>
      </c>
      <c r="J134" s="167">
        <v>1</v>
      </c>
      <c r="K134" s="166">
        <v>3</v>
      </c>
      <c r="L134" s="167">
        <v>1</v>
      </c>
      <c r="M134" s="62"/>
      <c r="N134" s="62"/>
      <c r="O134" s="93"/>
      <c r="P134" s="93"/>
      <c r="Q134" s="59"/>
      <c r="R134" s="16"/>
    </row>
    <row r="135" spans="1:18" ht="17.25" customHeight="1" x14ac:dyDescent="0.3">
      <c r="A135" s="74"/>
      <c r="B135" s="58" t="s">
        <v>4</v>
      </c>
      <c r="C135" s="58" t="s">
        <v>38</v>
      </c>
      <c r="D135" s="112" t="s">
        <v>133</v>
      </c>
      <c r="E135" s="55">
        <v>0</v>
      </c>
      <c r="F135" s="60"/>
      <c r="G135" s="63"/>
      <c r="H135" s="64"/>
      <c r="I135" s="55">
        <v>0</v>
      </c>
      <c r="J135" s="60"/>
      <c r="K135" s="55">
        <v>1</v>
      </c>
      <c r="L135" s="60"/>
      <c r="M135" s="61">
        <f>SUM(I135:L135,E135)</f>
        <v>1</v>
      </c>
      <c r="N135" s="61">
        <f>SUM(E136,I136,K136)</f>
        <v>7</v>
      </c>
      <c r="O135" s="92">
        <f>SUM(F136,J136,L136)*-1</f>
        <v>-6</v>
      </c>
      <c r="P135" s="92">
        <f t="shared" ref="P135:P140" si="38">SUM(N135:O136)</f>
        <v>1</v>
      </c>
      <c r="Q135" s="58">
        <v>3</v>
      </c>
      <c r="R135" s="16"/>
    </row>
    <row r="136" spans="1:18" ht="17.25" customHeight="1" x14ac:dyDescent="0.3">
      <c r="A136" s="74"/>
      <c r="B136" s="59"/>
      <c r="C136" s="59" t="s">
        <v>38</v>
      </c>
      <c r="D136" s="113"/>
      <c r="E136" s="166">
        <v>2</v>
      </c>
      <c r="F136" s="167">
        <v>3</v>
      </c>
      <c r="G136" s="65"/>
      <c r="H136" s="66"/>
      <c r="I136" s="166">
        <v>2</v>
      </c>
      <c r="J136" s="167">
        <v>3</v>
      </c>
      <c r="K136" s="166">
        <v>3</v>
      </c>
      <c r="L136" s="167">
        <v>0</v>
      </c>
      <c r="M136" s="62"/>
      <c r="N136" s="62"/>
      <c r="O136" s="93"/>
      <c r="P136" s="93"/>
      <c r="Q136" s="59"/>
      <c r="R136" s="16"/>
    </row>
    <row r="137" spans="1:18" ht="17.25" customHeight="1" x14ac:dyDescent="0.3">
      <c r="A137" s="82"/>
      <c r="B137" s="58" t="s">
        <v>5</v>
      </c>
      <c r="C137" s="58" t="s">
        <v>43</v>
      </c>
      <c r="D137" s="112" t="s">
        <v>134</v>
      </c>
      <c r="E137" s="55">
        <v>0</v>
      </c>
      <c r="F137" s="60"/>
      <c r="G137" s="55">
        <v>1</v>
      </c>
      <c r="H137" s="60"/>
      <c r="I137" s="63"/>
      <c r="J137" s="64"/>
      <c r="K137" s="55">
        <v>1</v>
      </c>
      <c r="L137" s="60"/>
      <c r="M137" s="61">
        <f>SUM(K137,E137:H137)</f>
        <v>2</v>
      </c>
      <c r="N137" s="61">
        <f>SUM(E138,G138,K138)</f>
        <v>7</v>
      </c>
      <c r="O137" s="92">
        <f>SUM(F138,H138,L138)*-1</f>
        <v>-6</v>
      </c>
      <c r="P137" s="92">
        <f t="shared" ref="P137:P140" si="39">SUM(N137:O138)</f>
        <v>1</v>
      </c>
      <c r="Q137" s="58">
        <v>2</v>
      </c>
      <c r="R137" s="16"/>
    </row>
    <row r="138" spans="1:18" ht="17.25" customHeight="1" x14ac:dyDescent="0.3">
      <c r="A138" s="82"/>
      <c r="B138" s="59"/>
      <c r="C138" s="59" t="s">
        <v>43</v>
      </c>
      <c r="D138" s="113"/>
      <c r="E138" s="166">
        <v>1</v>
      </c>
      <c r="F138" s="167">
        <v>3</v>
      </c>
      <c r="G138" s="166">
        <v>3</v>
      </c>
      <c r="H138" s="167">
        <v>2</v>
      </c>
      <c r="I138" s="65"/>
      <c r="J138" s="66"/>
      <c r="K138" s="166">
        <v>3</v>
      </c>
      <c r="L138" s="167">
        <v>1</v>
      </c>
      <c r="M138" s="62"/>
      <c r="N138" s="62"/>
      <c r="O138" s="93"/>
      <c r="P138" s="93"/>
      <c r="Q138" s="59"/>
      <c r="R138" s="16"/>
    </row>
    <row r="139" spans="1:18" ht="17.25" customHeight="1" x14ac:dyDescent="0.3">
      <c r="A139" s="82"/>
      <c r="B139" s="58" t="s">
        <v>6</v>
      </c>
      <c r="C139" s="58" t="s">
        <v>44</v>
      </c>
      <c r="D139" s="112" t="s">
        <v>135</v>
      </c>
      <c r="E139" s="55">
        <v>0</v>
      </c>
      <c r="F139" s="60"/>
      <c r="G139" s="55">
        <v>0</v>
      </c>
      <c r="H139" s="60"/>
      <c r="I139" s="55">
        <v>0</v>
      </c>
      <c r="J139" s="60"/>
      <c r="K139" s="63"/>
      <c r="L139" s="64"/>
      <c r="M139" s="61">
        <f>SUM(E139:J139)</f>
        <v>0</v>
      </c>
      <c r="N139" s="61">
        <f>SUM(E140,G140,I140)</f>
        <v>2</v>
      </c>
      <c r="O139" s="92">
        <f>SUM(F140,H140,J140)*-1</f>
        <v>-9</v>
      </c>
      <c r="P139" s="92">
        <f t="shared" ref="P139:P140" si="40">SUM(N139:O140)</f>
        <v>-7</v>
      </c>
      <c r="Q139" s="58">
        <v>4</v>
      </c>
      <c r="R139" s="16"/>
    </row>
    <row r="140" spans="1:18" ht="17.25" customHeight="1" x14ac:dyDescent="0.3">
      <c r="A140" s="82"/>
      <c r="B140" s="59"/>
      <c r="C140" s="59" t="s">
        <v>44</v>
      </c>
      <c r="D140" s="113"/>
      <c r="E140" s="166">
        <v>1</v>
      </c>
      <c r="F140" s="167">
        <v>3</v>
      </c>
      <c r="G140" s="166">
        <v>0</v>
      </c>
      <c r="H140" s="167">
        <v>3</v>
      </c>
      <c r="I140" s="166">
        <v>1</v>
      </c>
      <c r="J140" s="167">
        <v>3</v>
      </c>
      <c r="K140" s="65"/>
      <c r="L140" s="66"/>
      <c r="M140" s="62"/>
      <c r="N140" s="62"/>
      <c r="O140" s="93"/>
      <c r="P140" s="93"/>
      <c r="Q140" s="59"/>
      <c r="R140" s="16"/>
    </row>
    <row r="141" spans="1:18" ht="17.25" customHeight="1" x14ac:dyDescent="0.35">
      <c r="B141" s="15"/>
      <c r="C141" s="18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6"/>
      <c r="Q141" s="16"/>
      <c r="R141" s="16"/>
    </row>
    <row r="142" spans="1:18" ht="17.25" customHeight="1" x14ac:dyDescent="0.35">
      <c r="B142" s="15"/>
      <c r="C142" s="18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  <c r="Q142" s="16"/>
      <c r="R142" s="16"/>
    </row>
    <row r="143" spans="1:18" ht="17.25" customHeight="1" x14ac:dyDescent="0.3">
      <c r="A143" s="74" t="s">
        <v>34</v>
      </c>
      <c r="B143" s="17" t="s">
        <v>82</v>
      </c>
      <c r="C143" s="17" t="s">
        <v>2</v>
      </c>
      <c r="D143" s="17" t="s">
        <v>1</v>
      </c>
      <c r="E143" s="69" t="s">
        <v>3</v>
      </c>
      <c r="F143" s="70"/>
      <c r="G143" s="69" t="s">
        <v>4</v>
      </c>
      <c r="H143" s="70"/>
      <c r="I143" s="69" t="s">
        <v>5</v>
      </c>
      <c r="J143" s="70"/>
      <c r="K143" s="69" t="s">
        <v>6</v>
      </c>
      <c r="L143" s="70"/>
      <c r="M143" s="17" t="s">
        <v>7</v>
      </c>
      <c r="N143" s="17" t="s">
        <v>8</v>
      </c>
      <c r="O143" s="17" t="s">
        <v>9</v>
      </c>
      <c r="P143" s="17" t="s">
        <v>10</v>
      </c>
      <c r="Q143" s="17" t="s">
        <v>11</v>
      </c>
      <c r="R143" s="16"/>
    </row>
    <row r="144" spans="1:18" ht="17.25" customHeight="1" x14ac:dyDescent="0.3">
      <c r="A144" s="74"/>
      <c r="B144" s="58" t="s">
        <v>3</v>
      </c>
      <c r="C144" s="58" t="s">
        <v>42</v>
      </c>
      <c r="D144" s="112" t="s">
        <v>136</v>
      </c>
      <c r="E144" s="63"/>
      <c r="F144" s="64"/>
      <c r="G144" s="55">
        <v>0</v>
      </c>
      <c r="H144" s="60"/>
      <c r="I144" s="55">
        <v>0</v>
      </c>
      <c r="J144" s="60"/>
      <c r="K144" s="55">
        <v>0</v>
      </c>
      <c r="L144" s="60"/>
      <c r="M144" s="61">
        <f>SUM(G144,I144,K144)</f>
        <v>0</v>
      </c>
      <c r="N144" s="61">
        <f>SUM(G145,I145,K145)</f>
        <v>3</v>
      </c>
      <c r="O144" s="61">
        <f>SUM(H145,J145,L145)</f>
        <v>9</v>
      </c>
      <c r="P144" s="92">
        <f>N144-O144</f>
        <v>-6</v>
      </c>
      <c r="Q144" s="58">
        <v>4</v>
      </c>
      <c r="R144" s="16"/>
    </row>
    <row r="145" spans="1:18" ht="17.25" customHeight="1" x14ac:dyDescent="0.3">
      <c r="A145" s="74"/>
      <c r="B145" s="59"/>
      <c r="C145" s="59"/>
      <c r="D145" s="113"/>
      <c r="E145" s="65"/>
      <c r="F145" s="66"/>
      <c r="G145" s="166">
        <v>0</v>
      </c>
      <c r="H145" s="167">
        <v>3</v>
      </c>
      <c r="I145" s="166">
        <v>1</v>
      </c>
      <c r="J145" s="167">
        <v>3</v>
      </c>
      <c r="K145" s="166">
        <v>2</v>
      </c>
      <c r="L145" s="167">
        <v>3</v>
      </c>
      <c r="M145" s="62"/>
      <c r="N145" s="62"/>
      <c r="O145" s="62"/>
      <c r="P145" s="93"/>
      <c r="Q145" s="59"/>
      <c r="R145" s="16"/>
    </row>
    <row r="146" spans="1:18" ht="17.25" customHeight="1" x14ac:dyDescent="0.3">
      <c r="A146" s="74"/>
      <c r="B146" s="58" t="s">
        <v>4</v>
      </c>
      <c r="C146" s="58" t="s">
        <v>40</v>
      </c>
      <c r="D146" s="112" t="s">
        <v>137</v>
      </c>
      <c r="E146" s="55">
        <v>1</v>
      </c>
      <c r="F146" s="60"/>
      <c r="G146" s="63"/>
      <c r="H146" s="64"/>
      <c r="I146" s="55">
        <v>1</v>
      </c>
      <c r="J146" s="60"/>
      <c r="K146" s="55">
        <v>0</v>
      </c>
      <c r="L146" s="60"/>
      <c r="M146" s="61">
        <f>SUM(I146:L146,E146)</f>
        <v>2</v>
      </c>
      <c r="N146" s="61">
        <f>SUM(E147,I147,K147)</f>
        <v>6</v>
      </c>
      <c r="O146" s="61">
        <f>SUM(F147,J147,L147)</f>
        <v>4</v>
      </c>
      <c r="P146" s="92">
        <f t="shared" ref="P146" si="41">N146-O146</f>
        <v>2</v>
      </c>
      <c r="Q146" s="58">
        <v>2</v>
      </c>
      <c r="R146" s="16"/>
    </row>
    <row r="147" spans="1:18" ht="17.25" customHeight="1" x14ac:dyDescent="0.3">
      <c r="A147" s="74"/>
      <c r="B147" s="59"/>
      <c r="C147" s="59" t="s">
        <v>40</v>
      </c>
      <c r="D147" s="113"/>
      <c r="E147" s="166">
        <v>3</v>
      </c>
      <c r="F147" s="167">
        <v>0</v>
      </c>
      <c r="G147" s="65"/>
      <c r="H147" s="66"/>
      <c r="I147" s="166">
        <v>3</v>
      </c>
      <c r="J147" s="167">
        <v>1</v>
      </c>
      <c r="K147" s="166">
        <v>0</v>
      </c>
      <c r="L147" s="167">
        <v>3</v>
      </c>
      <c r="M147" s="62"/>
      <c r="N147" s="62"/>
      <c r="O147" s="62"/>
      <c r="P147" s="93"/>
      <c r="Q147" s="59"/>
      <c r="R147" s="16"/>
    </row>
    <row r="148" spans="1:18" ht="17.25" customHeight="1" x14ac:dyDescent="0.3">
      <c r="A148" s="82"/>
      <c r="B148" s="58" t="s">
        <v>5</v>
      </c>
      <c r="C148" s="58" t="s">
        <v>39</v>
      </c>
      <c r="D148" s="112" t="s">
        <v>138</v>
      </c>
      <c r="E148" s="55">
        <v>1</v>
      </c>
      <c r="F148" s="60"/>
      <c r="G148" s="55">
        <v>0</v>
      </c>
      <c r="H148" s="60"/>
      <c r="I148" s="63"/>
      <c r="J148" s="64"/>
      <c r="K148" s="55">
        <v>1</v>
      </c>
      <c r="L148" s="60"/>
      <c r="M148" s="61">
        <f>SUM(K148,E148:H148)</f>
        <v>2</v>
      </c>
      <c r="N148" s="61">
        <f>SUM(E149,G149,K149)</f>
        <v>7</v>
      </c>
      <c r="O148" s="61">
        <f>SUM(F149,H149,L149)</f>
        <v>4</v>
      </c>
      <c r="P148" s="92">
        <f t="shared" ref="P148" si="42">N148-O148</f>
        <v>3</v>
      </c>
      <c r="Q148" s="58">
        <v>1</v>
      </c>
      <c r="R148" s="16"/>
    </row>
    <row r="149" spans="1:18" ht="17.25" customHeight="1" x14ac:dyDescent="0.3">
      <c r="A149" s="82"/>
      <c r="B149" s="59"/>
      <c r="C149" s="59" t="s">
        <v>39</v>
      </c>
      <c r="D149" s="113"/>
      <c r="E149" s="166">
        <v>3</v>
      </c>
      <c r="F149" s="167">
        <v>1</v>
      </c>
      <c r="G149" s="166">
        <v>1</v>
      </c>
      <c r="H149" s="167">
        <v>3</v>
      </c>
      <c r="I149" s="65"/>
      <c r="J149" s="66"/>
      <c r="K149" s="166">
        <v>3</v>
      </c>
      <c r="L149" s="167">
        <v>0</v>
      </c>
      <c r="M149" s="62"/>
      <c r="N149" s="62"/>
      <c r="O149" s="62"/>
      <c r="P149" s="93"/>
      <c r="Q149" s="59"/>
      <c r="R149" s="16"/>
    </row>
    <row r="150" spans="1:18" ht="17.25" customHeight="1" x14ac:dyDescent="0.3">
      <c r="A150" s="82"/>
      <c r="B150" s="58" t="s">
        <v>6</v>
      </c>
      <c r="C150" s="58" t="s">
        <v>44</v>
      </c>
      <c r="D150" s="112" t="s">
        <v>139</v>
      </c>
      <c r="E150" s="55">
        <v>1</v>
      </c>
      <c r="F150" s="60"/>
      <c r="G150" s="55">
        <v>1</v>
      </c>
      <c r="H150" s="60"/>
      <c r="I150" s="55">
        <v>0</v>
      </c>
      <c r="J150" s="60"/>
      <c r="K150" s="63"/>
      <c r="L150" s="64"/>
      <c r="M150" s="61">
        <f>SUM(E150:J150)</f>
        <v>2</v>
      </c>
      <c r="N150" s="61">
        <f>SUM(E151,G151,I151)</f>
        <v>6</v>
      </c>
      <c r="O150" s="61">
        <f>SUM(F151,H151,J151)</f>
        <v>5</v>
      </c>
      <c r="P150" s="92">
        <f t="shared" ref="P150" si="43">N150-O150</f>
        <v>1</v>
      </c>
      <c r="Q150" s="58">
        <v>3</v>
      </c>
      <c r="R150" s="16"/>
    </row>
    <row r="151" spans="1:18" ht="17.25" customHeight="1" x14ac:dyDescent="0.3">
      <c r="A151" s="82"/>
      <c r="B151" s="59"/>
      <c r="C151" s="59" t="s">
        <v>44</v>
      </c>
      <c r="D151" s="113"/>
      <c r="E151" s="166">
        <v>3</v>
      </c>
      <c r="F151" s="167">
        <v>2</v>
      </c>
      <c r="G151" s="166">
        <v>3</v>
      </c>
      <c r="H151" s="167">
        <v>0</v>
      </c>
      <c r="I151" s="166">
        <v>0</v>
      </c>
      <c r="J151" s="167">
        <v>3</v>
      </c>
      <c r="K151" s="65"/>
      <c r="L151" s="66"/>
      <c r="M151" s="62"/>
      <c r="N151" s="62"/>
      <c r="O151" s="62"/>
      <c r="P151" s="93"/>
      <c r="Q151" s="59"/>
      <c r="R151" s="16"/>
    </row>
    <row r="152" spans="1:18" ht="17.25" customHeight="1" x14ac:dyDescent="0.35">
      <c r="B152" s="15"/>
      <c r="C152" s="18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6"/>
      <c r="Q152" s="16"/>
      <c r="R152" s="16"/>
    </row>
    <row r="153" spans="1:18" ht="17.25" customHeight="1" x14ac:dyDescent="0.35">
      <c r="B153" s="15"/>
      <c r="C153" s="18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6"/>
      <c r="Q153" s="16"/>
      <c r="R153" s="16"/>
    </row>
    <row r="154" spans="1:18" ht="17.25" customHeight="1" x14ac:dyDescent="0.3">
      <c r="A154" s="74" t="s">
        <v>35</v>
      </c>
      <c r="B154" s="17" t="s">
        <v>82</v>
      </c>
      <c r="C154" s="17" t="s">
        <v>2</v>
      </c>
      <c r="D154" s="17" t="s">
        <v>1</v>
      </c>
      <c r="E154" s="69" t="s">
        <v>3</v>
      </c>
      <c r="F154" s="70"/>
      <c r="G154" s="69" t="s">
        <v>4</v>
      </c>
      <c r="H154" s="70"/>
      <c r="I154" s="69" t="s">
        <v>5</v>
      </c>
      <c r="J154" s="70"/>
      <c r="K154" s="69" t="s">
        <v>6</v>
      </c>
      <c r="L154" s="70"/>
      <c r="M154" s="17" t="s">
        <v>7</v>
      </c>
      <c r="N154" s="17" t="s">
        <v>8</v>
      </c>
      <c r="O154" s="17" t="s">
        <v>9</v>
      </c>
      <c r="P154" s="17" t="s">
        <v>10</v>
      </c>
      <c r="Q154" s="17" t="s">
        <v>11</v>
      </c>
      <c r="R154" s="16"/>
    </row>
    <row r="155" spans="1:18" ht="17.25" customHeight="1" x14ac:dyDescent="0.3">
      <c r="A155" s="74"/>
      <c r="B155" s="58" t="s">
        <v>3</v>
      </c>
      <c r="C155" s="58" t="s">
        <v>49</v>
      </c>
      <c r="D155" s="112" t="s">
        <v>140</v>
      </c>
      <c r="E155" s="63"/>
      <c r="F155" s="64"/>
      <c r="G155" s="55">
        <v>0</v>
      </c>
      <c r="H155" s="60"/>
      <c r="I155" s="55">
        <v>0</v>
      </c>
      <c r="J155" s="60"/>
      <c r="K155" s="55">
        <v>0</v>
      </c>
      <c r="L155" s="60"/>
      <c r="M155" s="61">
        <f>SUM(G155:L155)</f>
        <v>0</v>
      </c>
      <c r="N155" s="61">
        <f>SUM(G156,I156,K156)</f>
        <v>2</v>
      </c>
      <c r="O155" s="61">
        <f>SUM(H156,J156,L156)</f>
        <v>9</v>
      </c>
      <c r="P155" s="92">
        <f>N155-O155</f>
        <v>-7</v>
      </c>
      <c r="Q155" s="58">
        <v>4</v>
      </c>
      <c r="R155" s="16"/>
    </row>
    <row r="156" spans="1:18" ht="17.25" customHeight="1" x14ac:dyDescent="0.3">
      <c r="A156" s="74"/>
      <c r="B156" s="59"/>
      <c r="C156" s="59"/>
      <c r="D156" s="113"/>
      <c r="E156" s="65"/>
      <c r="F156" s="66"/>
      <c r="G156" s="166">
        <v>0</v>
      </c>
      <c r="H156" s="167">
        <v>3</v>
      </c>
      <c r="I156" s="166">
        <v>0</v>
      </c>
      <c r="J156" s="167">
        <v>3</v>
      </c>
      <c r="K156" s="166">
        <v>2</v>
      </c>
      <c r="L156" s="167">
        <v>3</v>
      </c>
      <c r="M156" s="62"/>
      <c r="N156" s="62"/>
      <c r="O156" s="62"/>
      <c r="P156" s="93"/>
      <c r="Q156" s="59"/>
      <c r="R156" s="16"/>
    </row>
    <row r="157" spans="1:18" ht="17.25" customHeight="1" x14ac:dyDescent="0.3">
      <c r="A157" s="74"/>
      <c r="B157" s="58" t="s">
        <v>4</v>
      </c>
      <c r="C157" s="58" t="s">
        <v>38</v>
      </c>
      <c r="D157" s="112" t="s">
        <v>141</v>
      </c>
      <c r="E157" s="55">
        <v>1</v>
      </c>
      <c r="F157" s="60"/>
      <c r="G157" s="63"/>
      <c r="H157" s="64"/>
      <c r="I157" s="55">
        <v>0</v>
      </c>
      <c r="J157" s="60"/>
      <c r="K157" s="55">
        <v>1</v>
      </c>
      <c r="L157" s="60"/>
      <c r="M157" s="61">
        <f>SUM(I157:L157,E157)</f>
        <v>2</v>
      </c>
      <c r="N157" s="61">
        <f>SUM(E158,I158,K158)</f>
        <v>6</v>
      </c>
      <c r="O157" s="61">
        <f>SUM(F158,J158,L158)</f>
        <v>4</v>
      </c>
      <c r="P157" s="92">
        <f t="shared" ref="P157" si="44">N157-O157</f>
        <v>2</v>
      </c>
      <c r="Q157" s="58">
        <v>2</v>
      </c>
      <c r="R157" s="16"/>
    </row>
    <row r="158" spans="1:18" ht="17.25" customHeight="1" x14ac:dyDescent="0.3">
      <c r="A158" s="74"/>
      <c r="B158" s="59"/>
      <c r="C158" s="59" t="s">
        <v>38</v>
      </c>
      <c r="D158" s="113"/>
      <c r="E158" s="166">
        <v>3</v>
      </c>
      <c r="F158" s="167">
        <v>0</v>
      </c>
      <c r="G158" s="65"/>
      <c r="H158" s="66"/>
      <c r="I158" s="166">
        <v>0</v>
      </c>
      <c r="J158" s="167">
        <v>3</v>
      </c>
      <c r="K158" s="166">
        <v>3</v>
      </c>
      <c r="L158" s="167">
        <v>1</v>
      </c>
      <c r="M158" s="62"/>
      <c r="N158" s="62"/>
      <c r="O158" s="62"/>
      <c r="P158" s="93"/>
      <c r="Q158" s="59"/>
      <c r="R158" s="16"/>
    </row>
    <row r="159" spans="1:18" ht="17.25" customHeight="1" x14ac:dyDescent="0.3">
      <c r="A159" s="82"/>
      <c r="B159" s="58" t="s">
        <v>5</v>
      </c>
      <c r="C159" s="58" t="s">
        <v>39</v>
      </c>
      <c r="D159" s="112" t="s">
        <v>142</v>
      </c>
      <c r="E159" s="55">
        <v>1</v>
      </c>
      <c r="F159" s="60"/>
      <c r="G159" s="55">
        <v>1</v>
      </c>
      <c r="H159" s="60"/>
      <c r="I159" s="63"/>
      <c r="J159" s="64"/>
      <c r="K159" s="55">
        <v>1</v>
      </c>
      <c r="L159" s="60"/>
      <c r="M159" s="61">
        <f>SUM(K159,E159:H159)</f>
        <v>3</v>
      </c>
      <c r="N159" s="61">
        <f>SUM(E160,G160,K160)</f>
        <v>9</v>
      </c>
      <c r="O159" s="61">
        <f>SUM(F160,H160,L160)</f>
        <v>0</v>
      </c>
      <c r="P159" s="92">
        <f t="shared" ref="P159" si="45">N159-O159</f>
        <v>9</v>
      </c>
      <c r="Q159" s="58">
        <v>1</v>
      </c>
      <c r="R159" s="16"/>
    </row>
    <row r="160" spans="1:18" ht="17.25" customHeight="1" x14ac:dyDescent="0.3">
      <c r="A160" s="82"/>
      <c r="B160" s="59"/>
      <c r="C160" s="59" t="s">
        <v>39</v>
      </c>
      <c r="D160" s="113"/>
      <c r="E160" s="166">
        <v>3</v>
      </c>
      <c r="F160" s="167">
        <v>0</v>
      </c>
      <c r="G160" s="166">
        <v>3</v>
      </c>
      <c r="H160" s="167">
        <v>0</v>
      </c>
      <c r="I160" s="65"/>
      <c r="J160" s="66"/>
      <c r="K160" s="166">
        <v>3</v>
      </c>
      <c r="L160" s="167">
        <v>0</v>
      </c>
      <c r="M160" s="62"/>
      <c r="N160" s="62"/>
      <c r="O160" s="62"/>
      <c r="P160" s="93"/>
      <c r="Q160" s="59"/>
      <c r="R160" s="16"/>
    </row>
    <row r="161" spans="1:18" ht="17.25" customHeight="1" x14ac:dyDescent="0.3">
      <c r="A161" s="82"/>
      <c r="B161" s="58" t="s">
        <v>6</v>
      </c>
      <c r="C161" s="58" t="s">
        <v>44</v>
      </c>
      <c r="D161" s="112" t="s">
        <v>143</v>
      </c>
      <c r="E161" s="55">
        <v>1</v>
      </c>
      <c r="F161" s="60"/>
      <c r="G161" s="55">
        <v>0</v>
      </c>
      <c r="H161" s="60"/>
      <c r="I161" s="55">
        <v>0</v>
      </c>
      <c r="J161" s="60"/>
      <c r="K161" s="63"/>
      <c r="L161" s="64"/>
      <c r="M161" s="61">
        <f>SUM(E161:J161)</f>
        <v>1</v>
      </c>
      <c r="N161" s="61">
        <f>SUM(E162,G162,I162)</f>
        <v>4</v>
      </c>
      <c r="O161" s="61">
        <f>SUM(F162,H162,J162)</f>
        <v>8</v>
      </c>
      <c r="P161" s="92">
        <f t="shared" ref="P161" si="46">N161-O161</f>
        <v>-4</v>
      </c>
      <c r="Q161" s="58">
        <v>3</v>
      </c>
      <c r="R161" s="16"/>
    </row>
    <row r="162" spans="1:18" ht="17.25" customHeight="1" x14ac:dyDescent="0.3">
      <c r="A162" s="82"/>
      <c r="B162" s="59"/>
      <c r="C162" s="59" t="s">
        <v>44</v>
      </c>
      <c r="D162" s="113"/>
      <c r="E162" s="166">
        <v>3</v>
      </c>
      <c r="F162" s="167">
        <v>2</v>
      </c>
      <c r="G162" s="166">
        <v>1</v>
      </c>
      <c r="H162" s="167">
        <v>3</v>
      </c>
      <c r="I162" s="166">
        <v>0</v>
      </c>
      <c r="J162" s="167">
        <v>3</v>
      </c>
      <c r="K162" s="65"/>
      <c r="L162" s="66"/>
      <c r="M162" s="62"/>
      <c r="N162" s="62"/>
      <c r="O162" s="62"/>
      <c r="P162" s="93"/>
      <c r="Q162" s="59"/>
      <c r="R162" s="16"/>
    </row>
    <row r="163" spans="1:18" ht="17.25" customHeight="1" x14ac:dyDescent="0.35">
      <c r="B163" s="15"/>
      <c r="C163" s="18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6"/>
      <c r="Q163" s="16"/>
      <c r="R163" s="16"/>
    </row>
    <row r="164" spans="1:18" ht="17.25" customHeight="1" x14ac:dyDescent="0.35">
      <c r="B164" s="15"/>
      <c r="C164" s="18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6"/>
      <c r="Q164" s="16"/>
      <c r="R164" s="16"/>
    </row>
    <row r="165" spans="1:18" ht="17.25" customHeight="1" x14ac:dyDescent="0.3">
      <c r="A165" s="74" t="s">
        <v>36</v>
      </c>
      <c r="B165" s="17" t="s">
        <v>82</v>
      </c>
      <c r="C165" s="17" t="s">
        <v>2</v>
      </c>
      <c r="D165" s="17" t="s">
        <v>1</v>
      </c>
      <c r="E165" s="69" t="s">
        <v>3</v>
      </c>
      <c r="F165" s="70"/>
      <c r="G165" s="69" t="s">
        <v>4</v>
      </c>
      <c r="H165" s="70"/>
      <c r="I165" s="69" t="s">
        <v>5</v>
      </c>
      <c r="J165" s="70"/>
      <c r="K165" s="69" t="s">
        <v>6</v>
      </c>
      <c r="L165" s="70"/>
      <c r="M165" s="17" t="s">
        <v>7</v>
      </c>
      <c r="N165" s="17" t="s">
        <v>8</v>
      </c>
      <c r="O165" s="17" t="s">
        <v>9</v>
      </c>
      <c r="P165" s="17" t="s">
        <v>10</v>
      </c>
      <c r="Q165" s="17" t="s">
        <v>11</v>
      </c>
      <c r="R165" s="16"/>
    </row>
    <row r="166" spans="1:18" ht="17.25" customHeight="1" x14ac:dyDescent="0.3">
      <c r="A166" s="74"/>
      <c r="B166" s="58" t="s">
        <v>3</v>
      </c>
      <c r="C166" s="58" t="s">
        <v>41</v>
      </c>
      <c r="D166" s="112" t="s">
        <v>144</v>
      </c>
      <c r="E166" s="63"/>
      <c r="F166" s="64"/>
      <c r="G166" s="55">
        <v>0</v>
      </c>
      <c r="H166" s="60"/>
      <c r="I166" s="55">
        <v>0</v>
      </c>
      <c r="J166" s="60"/>
      <c r="K166" s="55">
        <v>1</v>
      </c>
      <c r="L166" s="60"/>
      <c r="M166" s="61">
        <f>SUM(G166,I166,K166)</f>
        <v>1</v>
      </c>
      <c r="N166" s="61">
        <f>SUM(G167,I167,K167)</f>
        <v>4</v>
      </c>
      <c r="O166" s="61">
        <f>SUM(H167,J167,L167)</f>
        <v>6</v>
      </c>
      <c r="P166" s="92">
        <f>N166-O166</f>
        <v>-2</v>
      </c>
      <c r="Q166" s="58">
        <v>3</v>
      </c>
      <c r="R166" s="16"/>
    </row>
    <row r="167" spans="1:18" ht="17.25" customHeight="1" x14ac:dyDescent="0.3">
      <c r="A167" s="74"/>
      <c r="B167" s="59"/>
      <c r="C167" s="59"/>
      <c r="D167" s="113"/>
      <c r="E167" s="65"/>
      <c r="F167" s="66"/>
      <c r="G167" s="166">
        <v>1</v>
      </c>
      <c r="H167" s="167">
        <v>3</v>
      </c>
      <c r="I167" s="166">
        <v>0</v>
      </c>
      <c r="J167" s="167">
        <v>3</v>
      </c>
      <c r="K167" s="166">
        <v>3</v>
      </c>
      <c r="L167" s="167">
        <v>0</v>
      </c>
      <c r="M167" s="62"/>
      <c r="N167" s="62"/>
      <c r="O167" s="62"/>
      <c r="P167" s="93"/>
      <c r="Q167" s="59"/>
      <c r="R167" s="16"/>
    </row>
    <row r="168" spans="1:18" ht="17.25" customHeight="1" x14ac:dyDescent="0.3">
      <c r="A168" s="74"/>
      <c r="B168" s="58" t="s">
        <v>4</v>
      </c>
      <c r="C168" s="58" t="s">
        <v>40</v>
      </c>
      <c r="D168" s="112" t="s">
        <v>145</v>
      </c>
      <c r="E168" s="55">
        <v>1</v>
      </c>
      <c r="F168" s="60"/>
      <c r="G168" s="63"/>
      <c r="H168" s="64"/>
      <c r="I168" s="55">
        <v>0</v>
      </c>
      <c r="J168" s="60"/>
      <c r="K168" s="55">
        <v>1</v>
      </c>
      <c r="L168" s="60"/>
      <c r="M168" s="61">
        <f>SUM(I168:L168,E168)</f>
        <v>2</v>
      </c>
      <c r="N168" s="61">
        <f>SUM(E169,I169,K169)</f>
        <v>6</v>
      </c>
      <c r="O168" s="61">
        <f>SUM(F169,J169,L169)</f>
        <v>5</v>
      </c>
      <c r="P168" s="92">
        <f t="shared" ref="P168" si="47">N168-O168</f>
        <v>1</v>
      </c>
      <c r="Q168" s="58">
        <v>2</v>
      </c>
      <c r="R168" s="16"/>
    </row>
    <row r="169" spans="1:18" ht="17.25" customHeight="1" x14ac:dyDescent="0.3">
      <c r="A169" s="74"/>
      <c r="B169" s="59"/>
      <c r="C169" s="59" t="s">
        <v>40</v>
      </c>
      <c r="D169" s="113"/>
      <c r="E169" s="166">
        <v>3</v>
      </c>
      <c r="F169" s="167">
        <v>1</v>
      </c>
      <c r="G169" s="65"/>
      <c r="H169" s="66"/>
      <c r="I169" s="166">
        <v>0</v>
      </c>
      <c r="J169" s="167">
        <v>3</v>
      </c>
      <c r="K169" s="166">
        <v>3</v>
      </c>
      <c r="L169" s="167">
        <v>1</v>
      </c>
      <c r="M169" s="62"/>
      <c r="N169" s="62"/>
      <c r="O169" s="62"/>
      <c r="P169" s="93"/>
      <c r="Q169" s="59"/>
      <c r="R169" s="16"/>
    </row>
    <row r="170" spans="1:18" ht="17.25" customHeight="1" x14ac:dyDescent="0.3">
      <c r="A170" s="82"/>
      <c r="B170" s="58" t="s">
        <v>5</v>
      </c>
      <c r="C170" s="58" t="s">
        <v>38</v>
      </c>
      <c r="D170" s="112" t="s">
        <v>146</v>
      </c>
      <c r="E170" s="55">
        <v>1</v>
      </c>
      <c r="F170" s="60"/>
      <c r="G170" s="55">
        <v>1</v>
      </c>
      <c r="H170" s="60"/>
      <c r="I170" s="63"/>
      <c r="J170" s="64"/>
      <c r="K170" s="55">
        <v>1</v>
      </c>
      <c r="L170" s="60"/>
      <c r="M170" s="61">
        <f>SUM(K170,E170:H170)</f>
        <v>3</v>
      </c>
      <c r="N170" s="61">
        <f>SUM(E171,G171,K171)</f>
        <v>9</v>
      </c>
      <c r="O170" s="61">
        <f>SUM(F171,H171,L171)</f>
        <v>0</v>
      </c>
      <c r="P170" s="92">
        <f t="shared" ref="P170" si="48">N170-O170</f>
        <v>9</v>
      </c>
      <c r="Q170" s="58">
        <v>1</v>
      </c>
      <c r="R170" s="16"/>
    </row>
    <row r="171" spans="1:18" ht="17.25" customHeight="1" x14ac:dyDescent="0.3">
      <c r="A171" s="82"/>
      <c r="B171" s="59"/>
      <c r="C171" s="59" t="s">
        <v>38</v>
      </c>
      <c r="D171" s="113"/>
      <c r="E171" s="166">
        <v>3</v>
      </c>
      <c r="F171" s="167">
        <v>0</v>
      </c>
      <c r="G171" s="166">
        <v>3</v>
      </c>
      <c r="H171" s="167">
        <v>0</v>
      </c>
      <c r="I171" s="65"/>
      <c r="J171" s="66"/>
      <c r="K171" s="166">
        <v>3</v>
      </c>
      <c r="L171" s="167">
        <v>0</v>
      </c>
      <c r="M171" s="62"/>
      <c r="N171" s="62"/>
      <c r="O171" s="62"/>
      <c r="P171" s="93"/>
      <c r="Q171" s="59"/>
      <c r="R171" s="16"/>
    </row>
    <row r="172" spans="1:18" ht="17.25" customHeight="1" x14ac:dyDescent="0.3">
      <c r="A172" s="82"/>
      <c r="B172" s="58" t="s">
        <v>6</v>
      </c>
      <c r="C172" s="58" t="s">
        <v>44</v>
      </c>
      <c r="D172" s="112" t="s">
        <v>147</v>
      </c>
      <c r="E172" s="55">
        <v>0</v>
      </c>
      <c r="F172" s="60"/>
      <c r="G172" s="55">
        <v>0</v>
      </c>
      <c r="H172" s="60"/>
      <c r="I172" s="55">
        <v>0</v>
      </c>
      <c r="J172" s="60"/>
      <c r="K172" s="63"/>
      <c r="L172" s="64"/>
      <c r="M172" s="61">
        <f>SUM(E172:J172)</f>
        <v>0</v>
      </c>
      <c r="N172" s="61">
        <f>SUM(E173,G173,I173)</f>
        <v>1</v>
      </c>
      <c r="O172" s="61">
        <f>SUM(F173,H173,J173)</f>
        <v>9</v>
      </c>
      <c r="P172" s="92">
        <f t="shared" ref="P172" si="49">N172-O172</f>
        <v>-8</v>
      </c>
      <c r="Q172" s="58">
        <v>4</v>
      </c>
      <c r="R172" s="16"/>
    </row>
    <row r="173" spans="1:18" ht="17.25" customHeight="1" x14ac:dyDescent="0.3">
      <c r="A173" s="82"/>
      <c r="B173" s="59"/>
      <c r="C173" s="59" t="s">
        <v>44</v>
      </c>
      <c r="D173" s="113"/>
      <c r="E173" s="166">
        <v>0</v>
      </c>
      <c r="F173" s="167">
        <v>3</v>
      </c>
      <c r="G173" s="166">
        <v>1</v>
      </c>
      <c r="H173" s="167">
        <v>3</v>
      </c>
      <c r="I173" s="166">
        <v>0</v>
      </c>
      <c r="J173" s="167">
        <v>3</v>
      </c>
      <c r="K173" s="65"/>
      <c r="L173" s="66"/>
      <c r="M173" s="62"/>
      <c r="N173" s="62"/>
      <c r="O173" s="62"/>
      <c r="P173" s="93"/>
      <c r="Q173" s="59"/>
      <c r="R173" s="16"/>
    </row>
    <row r="174" spans="1:18" ht="17.25" customHeight="1" x14ac:dyDescent="0.35">
      <c r="B174" s="16"/>
      <c r="C174" s="2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7.25" customHeight="1" x14ac:dyDescent="0.35"/>
  </sheetData>
  <mergeCells count="882">
    <mergeCell ref="V1:AU1"/>
    <mergeCell ref="V2:AU2"/>
    <mergeCell ref="I29:J29"/>
    <mergeCell ref="K29:L29"/>
    <mergeCell ref="E31:F31"/>
    <mergeCell ref="G31:H31"/>
    <mergeCell ref="I31:J32"/>
    <mergeCell ref="K31:L31"/>
    <mergeCell ref="E33:F33"/>
    <mergeCell ref="G33:H33"/>
    <mergeCell ref="I33:J33"/>
    <mergeCell ref="K33:L34"/>
    <mergeCell ref="K128:K129"/>
    <mergeCell ref="L128:L129"/>
    <mergeCell ref="M128:M129"/>
    <mergeCell ref="M27:M28"/>
    <mergeCell ref="N27:N28"/>
    <mergeCell ref="O27:O28"/>
    <mergeCell ref="P27:P28"/>
    <mergeCell ref="Q27:Q28"/>
    <mergeCell ref="M29:M30"/>
    <mergeCell ref="N29:N30"/>
    <mergeCell ref="O29:O30"/>
    <mergeCell ref="P29:P30"/>
    <mergeCell ref="Q29:Q30"/>
    <mergeCell ref="M31:M32"/>
    <mergeCell ref="N31:N32"/>
    <mergeCell ref="O31:O32"/>
    <mergeCell ref="P31:P32"/>
    <mergeCell ref="Q31:Q32"/>
    <mergeCell ref="M33:M34"/>
    <mergeCell ref="N33:N34"/>
    <mergeCell ref="O33:O34"/>
    <mergeCell ref="P33:P34"/>
    <mergeCell ref="Q33:Q34"/>
    <mergeCell ref="W33:Z33"/>
    <mergeCell ref="W34:Z34"/>
    <mergeCell ref="W35:Z35"/>
    <mergeCell ref="W36:Z36"/>
    <mergeCell ref="W37:Z37"/>
    <mergeCell ref="K124:K125"/>
    <mergeCell ref="L124:L125"/>
    <mergeCell ref="M124:M125"/>
    <mergeCell ref="K126:K127"/>
    <mergeCell ref="L126:L127"/>
    <mergeCell ref="M126:M127"/>
    <mergeCell ref="K60:K61"/>
    <mergeCell ref="L60:L61"/>
    <mergeCell ref="M60:M61"/>
    <mergeCell ref="K62:K63"/>
    <mergeCell ref="L62:L63"/>
    <mergeCell ref="M62:M63"/>
    <mergeCell ref="K64:K65"/>
    <mergeCell ref="L64:L65"/>
    <mergeCell ref="M64:M65"/>
    <mergeCell ref="A1:O1"/>
    <mergeCell ref="A2:O2"/>
    <mergeCell ref="A4:A12"/>
    <mergeCell ref="E4:F4"/>
    <mergeCell ref="G4:H4"/>
    <mergeCell ref="I4:J4"/>
    <mergeCell ref="K4:L4"/>
    <mergeCell ref="B5:B6"/>
    <mergeCell ref="D5:D6"/>
    <mergeCell ref="M5:M6"/>
    <mergeCell ref="N5:N6"/>
    <mergeCell ref="O5:O6"/>
    <mergeCell ref="B9:B10"/>
    <mergeCell ref="E9:F9"/>
    <mergeCell ref="G9:H9"/>
    <mergeCell ref="I9:J10"/>
    <mergeCell ref="K9:L9"/>
    <mergeCell ref="M9:M10"/>
    <mergeCell ref="N9:N10"/>
    <mergeCell ref="O9:O10"/>
    <mergeCell ref="B11:B12"/>
    <mergeCell ref="D11:D12"/>
    <mergeCell ref="M11:M12"/>
    <mergeCell ref="N11:N12"/>
    <mergeCell ref="B7:B8"/>
    <mergeCell ref="D7:D8"/>
    <mergeCell ref="E7:F7"/>
    <mergeCell ref="G7:H8"/>
    <mergeCell ref="E5:F6"/>
    <mergeCell ref="G5:H5"/>
    <mergeCell ref="I5:J5"/>
    <mergeCell ref="K5:L5"/>
    <mergeCell ref="P7:P8"/>
    <mergeCell ref="I7:J7"/>
    <mergeCell ref="K7:L7"/>
    <mergeCell ref="M7:M8"/>
    <mergeCell ref="N7:N8"/>
    <mergeCell ref="O7:O8"/>
    <mergeCell ref="C5:C6"/>
    <mergeCell ref="C7:C8"/>
    <mergeCell ref="O16:O17"/>
    <mergeCell ref="P16:P17"/>
    <mergeCell ref="Q16:Q17"/>
    <mergeCell ref="I11:J11"/>
    <mergeCell ref="K11:L12"/>
    <mergeCell ref="P9:P10"/>
    <mergeCell ref="Q9:Q10"/>
    <mergeCell ref="P5:P6"/>
    <mergeCell ref="Q5:Q6"/>
    <mergeCell ref="Q7:Q8"/>
    <mergeCell ref="M16:M17"/>
    <mergeCell ref="N16:N17"/>
    <mergeCell ref="A15:A23"/>
    <mergeCell ref="E15:F15"/>
    <mergeCell ref="G15:H15"/>
    <mergeCell ref="I15:J15"/>
    <mergeCell ref="K15:L15"/>
    <mergeCell ref="B16:B17"/>
    <mergeCell ref="D16:D17"/>
    <mergeCell ref="E16:F17"/>
    <mergeCell ref="G16:H16"/>
    <mergeCell ref="I16:J16"/>
    <mergeCell ref="K16:L16"/>
    <mergeCell ref="D22:D23"/>
    <mergeCell ref="B18:B19"/>
    <mergeCell ref="B22:B23"/>
    <mergeCell ref="E22:F22"/>
    <mergeCell ref="G22:H22"/>
    <mergeCell ref="O44:O45"/>
    <mergeCell ref="N44:N45"/>
    <mergeCell ref="E26:F26"/>
    <mergeCell ref="G26:H26"/>
    <mergeCell ref="E11:F11"/>
    <mergeCell ref="G11:H11"/>
    <mergeCell ref="P11:P12"/>
    <mergeCell ref="Q11:Q12"/>
    <mergeCell ref="P18:P19"/>
    <mergeCell ref="Q18:Q19"/>
    <mergeCell ref="E20:F20"/>
    <mergeCell ref="G20:H20"/>
    <mergeCell ref="I20:J21"/>
    <mergeCell ref="K20:L20"/>
    <mergeCell ref="I18:J18"/>
    <mergeCell ref="K18:L18"/>
    <mergeCell ref="M18:M19"/>
    <mergeCell ref="N18:N19"/>
    <mergeCell ref="O18:O19"/>
    <mergeCell ref="M20:M21"/>
    <mergeCell ref="N20:N21"/>
    <mergeCell ref="O20:O21"/>
    <mergeCell ref="Q20:Q21"/>
    <mergeCell ref="O11:O12"/>
    <mergeCell ref="E18:F18"/>
    <mergeCell ref="G18:H19"/>
    <mergeCell ref="B29:B30"/>
    <mergeCell ref="D20:D21"/>
    <mergeCell ref="C42:C43"/>
    <mergeCell ref="C44:C45"/>
    <mergeCell ref="K38:L38"/>
    <mergeCell ref="M38:M39"/>
    <mergeCell ref="N38:N39"/>
    <mergeCell ref="I22:J22"/>
    <mergeCell ref="K22:L23"/>
    <mergeCell ref="B20:B21"/>
    <mergeCell ref="D18:D19"/>
    <mergeCell ref="A59:A65"/>
    <mergeCell ref="E59:F59"/>
    <mergeCell ref="G59:H59"/>
    <mergeCell ref="I59:J59"/>
    <mergeCell ref="C60:C61"/>
    <mergeCell ref="B60:B61"/>
    <mergeCell ref="D60:D61"/>
    <mergeCell ref="E60:F61"/>
    <mergeCell ref="G60:H60"/>
    <mergeCell ref="I60:J60"/>
    <mergeCell ref="B64:B65"/>
    <mergeCell ref="D64:D65"/>
    <mergeCell ref="E64:F64"/>
    <mergeCell ref="G64:H64"/>
    <mergeCell ref="C64:C65"/>
    <mergeCell ref="I64:J65"/>
    <mergeCell ref="B62:B63"/>
    <mergeCell ref="D62:D63"/>
    <mergeCell ref="E62:F62"/>
    <mergeCell ref="G62:H63"/>
    <mergeCell ref="I62:J62"/>
    <mergeCell ref="C62:C63"/>
    <mergeCell ref="O69:O70"/>
    <mergeCell ref="B71:B72"/>
    <mergeCell ref="D71:D72"/>
    <mergeCell ref="E71:F71"/>
    <mergeCell ref="G71:H72"/>
    <mergeCell ref="I71:J71"/>
    <mergeCell ref="K71:L71"/>
    <mergeCell ref="M71:M72"/>
    <mergeCell ref="N71:N72"/>
    <mergeCell ref="I69:J69"/>
    <mergeCell ref="K69:L69"/>
    <mergeCell ref="M69:M70"/>
    <mergeCell ref="N69:N70"/>
    <mergeCell ref="B69:B70"/>
    <mergeCell ref="D69:D70"/>
    <mergeCell ref="E69:F70"/>
    <mergeCell ref="G69:H69"/>
    <mergeCell ref="O71:O72"/>
    <mergeCell ref="M73:M74"/>
    <mergeCell ref="N73:N74"/>
    <mergeCell ref="O73:O74"/>
    <mergeCell ref="B75:B76"/>
    <mergeCell ref="D75:D76"/>
    <mergeCell ref="E75:F75"/>
    <mergeCell ref="G75:H75"/>
    <mergeCell ref="O75:O76"/>
    <mergeCell ref="I75:J75"/>
    <mergeCell ref="K75:L76"/>
    <mergeCell ref="M75:M76"/>
    <mergeCell ref="N75:N76"/>
    <mergeCell ref="B73:B74"/>
    <mergeCell ref="D73:D74"/>
    <mergeCell ref="E73:F73"/>
    <mergeCell ref="G73:H73"/>
    <mergeCell ref="I73:J74"/>
    <mergeCell ref="K73:L73"/>
    <mergeCell ref="A68:A76"/>
    <mergeCell ref="E68:F68"/>
    <mergeCell ref="G68:H68"/>
    <mergeCell ref="I68:J68"/>
    <mergeCell ref="K68:L68"/>
    <mergeCell ref="B84:B85"/>
    <mergeCell ref="E84:F84"/>
    <mergeCell ref="G84:H84"/>
    <mergeCell ref="I84:J85"/>
    <mergeCell ref="K84:L84"/>
    <mergeCell ref="A79:A87"/>
    <mergeCell ref="E79:F79"/>
    <mergeCell ref="G79:H79"/>
    <mergeCell ref="I79:J79"/>
    <mergeCell ref="K79:L79"/>
    <mergeCell ref="B80:B81"/>
    <mergeCell ref="D80:D81"/>
    <mergeCell ref="E80:F81"/>
    <mergeCell ref="K86:L87"/>
    <mergeCell ref="C69:C70"/>
    <mergeCell ref="C71:C72"/>
    <mergeCell ref="C73:C74"/>
    <mergeCell ref="C75:C76"/>
    <mergeCell ref="B82:B83"/>
    <mergeCell ref="Q86:Q87"/>
    <mergeCell ref="C86:C87"/>
    <mergeCell ref="M84:M85"/>
    <mergeCell ref="N84:N85"/>
    <mergeCell ref="O84:O85"/>
    <mergeCell ref="N82:N83"/>
    <mergeCell ref="M82:M83"/>
    <mergeCell ref="O82:O83"/>
    <mergeCell ref="N80:N81"/>
    <mergeCell ref="O80:O81"/>
    <mergeCell ref="M80:M81"/>
    <mergeCell ref="C84:C85"/>
    <mergeCell ref="D82:D83"/>
    <mergeCell ref="E82:F82"/>
    <mergeCell ref="G82:H83"/>
    <mergeCell ref="I82:J82"/>
    <mergeCell ref="K82:L82"/>
    <mergeCell ref="G80:H80"/>
    <mergeCell ref="I80:J80"/>
    <mergeCell ref="K80:L80"/>
    <mergeCell ref="C80:C81"/>
    <mergeCell ref="C82:C83"/>
    <mergeCell ref="O93:O94"/>
    <mergeCell ref="C91:C92"/>
    <mergeCell ref="M86:M87"/>
    <mergeCell ref="N86:N87"/>
    <mergeCell ref="O86:O87"/>
    <mergeCell ref="B86:B87"/>
    <mergeCell ref="D86:D87"/>
    <mergeCell ref="E86:F86"/>
    <mergeCell ref="G86:H86"/>
    <mergeCell ref="I86:J86"/>
    <mergeCell ref="M93:M94"/>
    <mergeCell ref="N93:N94"/>
    <mergeCell ref="I91:J91"/>
    <mergeCell ref="K91:L91"/>
    <mergeCell ref="M91:M92"/>
    <mergeCell ref="N91:N92"/>
    <mergeCell ref="B91:B92"/>
    <mergeCell ref="D91:D92"/>
    <mergeCell ref="E91:F92"/>
    <mergeCell ref="G91:H91"/>
    <mergeCell ref="G90:H90"/>
    <mergeCell ref="I90:J90"/>
    <mergeCell ref="K90:L90"/>
    <mergeCell ref="C93:C94"/>
    <mergeCell ref="A90:A98"/>
    <mergeCell ref="E90:F90"/>
    <mergeCell ref="B108:B109"/>
    <mergeCell ref="M95:M96"/>
    <mergeCell ref="N95:N96"/>
    <mergeCell ref="O95:O96"/>
    <mergeCell ref="B97:B98"/>
    <mergeCell ref="E97:F97"/>
    <mergeCell ref="G97:H97"/>
    <mergeCell ref="O97:O98"/>
    <mergeCell ref="I97:J97"/>
    <mergeCell ref="K97:L98"/>
    <mergeCell ref="M97:M98"/>
    <mergeCell ref="N97:N98"/>
    <mergeCell ref="B95:B96"/>
    <mergeCell ref="D95:D96"/>
    <mergeCell ref="E95:F95"/>
    <mergeCell ref="G95:H95"/>
    <mergeCell ref="I95:J96"/>
    <mergeCell ref="K95:L95"/>
    <mergeCell ref="O91:O92"/>
    <mergeCell ref="B93:B94"/>
    <mergeCell ref="D93:D94"/>
    <mergeCell ref="E93:F93"/>
    <mergeCell ref="A101:A109"/>
    <mergeCell ref="E101:F101"/>
    <mergeCell ref="G101:H101"/>
    <mergeCell ref="I101:J101"/>
    <mergeCell ref="K101:L101"/>
    <mergeCell ref="B102:B103"/>
    <mergeCell ref="D102:D103"/>
    <mergeCell ref="E102:F103"/>
    <mergeCell ref="K108:L109"/>
    <mergeCell ref="C106:C107"/>
    <mergeCell ref="C102:C103"/>
    <mergeCell ref="C104:C105"/>
    <mergeCell ref="B106:B107"/>
    <mergeCell ref="E106:F106"/>
    <mergeCell ref="G106:H106"/>
    <mergeCell ref="I106:J107"/>
    <mergeCell ref="K106:L106"/>
    <mergeCell ref="B104:B105"/>
    <mergeCell ref="G93:H94"/>
    <mergeCell ref="I93:J93"/>
    <mergeCell ref="K93:L93"/>
    <mergeCell ref="D104:D105"/>
    <mergeCell ref="E104:F104"/>
    <mergeCell ref="G104:H105"/>
    <mergeCell ref="I104:J104"/>
    <mergeCell ref="K104:L104"/>
    <mergeCell ref="G102:H102"/>
    <mergeCell ref="I102:J102"/>
    <mergeCell ref="K102:L102"/>
    <mergeCell ref="M102:M103"/>
    <mergeCell ref="D108:D109"/>
    <mergeCell ref="E108:F108"/>
    <mergeCell ref="G108:H108"/>
    <mergeCell ref="I108:J108"/>
    <mergeCell ref="C108:C109"/>
    <mergeCell ref="B27:B28"/>
    <mergeCell ref="P108:P109"/>
    <mergeCell ref="Q108:Q109"/>
    <mergeCell ref="M106:M107"/>
    <mergeCell ref="N106:N107"/>
    <mergeCell ref="O106:O107"/>
    <mergeCell ref="N104:N105"/>
    <mergeCell ref="M104:M105"/>
    <mergeCell ref="O104:O105"/>
    <mergeCell ref="P104:P105"/>
    <mergeCell ref="Q104:Q105"/>
    <mergeCell ref="P106:P107"/>
    <mergeCell ref="Q106:Q107"/>
    <mergeCell ref="M108:M109"/>
    <mergeCell ref="N108:N109"/>
    <mergeCell ref="O108:O109"/>
    <mergeCell ref="N102:N103"/>
    <mergeCell ref="O102:O103"/>
    <mergeCell ref="P20:P21"/>
    <mergeCell ref="M22:M23"/>
    <mergeCell ref="N22:N23"/>
    <mergeCell ref="O22:O23"/>
    <mergeCell ref="Q38:Q39"/>
    <mergeCell ref="B40:B41"/>
    <mergeCell ref="D40:D41"/>
    <mergeCell ref="E40:F40"/>
    <mergeCell ref="G40:H41"/>
    <mergeCell ref="I40:J40"/>
    <mergeCell ref="K40:L40"/>
    <mergeCell ref="B33:B34"/>
    <mergeCell ref="P22:P23"/>
    <mergeCell ref="Q22:Q23"/>
    <mergeCell ref="B31:B32"/>
    <mergeCell ref="P38:P39"/>
    <mergeCell ref="M40:M41"/>
    <mergeCell ref="I26:J26"/>
    <mergeCell ref="K26:L26"/>
    <mergeCell ref="D27:D28"/>
    <mergeCell ref="D29:D30"/>
    <mergeCell ref="D31:D32"/>
    <mergeCell ref="D33:D34"/>
    <mergeCell ref="O38:O39"/>
    <mergeCell ref="A37:A45"/>
    <mergeCell ref="E37:F37"/>
    <mergeCell ref="G37:H37"/>
    <mergeCell ref="I37:J37"/>
    <mergeCell ref="K37:L37"/>
    <mergeCell ref="A26:A34"/>
    <mergeCell ref="B38:B39"/>
    <mergeCell ref="D38:D39"/>
    <mergeCell ref="E38:F39"/>
    <mergeCell ref="G38:H38"/>
    <mergeCell ref="I38:J38"/>
    <mergeCell ref="C33:C34"/>
    <mergeCell ref="C38:C39"/>
    <mergeCell ref="C40:C41"/>
    <mergeCell ref="E27:F28"/>
    <mergeCell ref="G27:H27"/>
    <mergeCell ref="I27:J27"/>
    <mergeCell ref="K27:L27"/>
    <mergeCell ref="E29:F29"/>
    <mergeCell ref="G29:H30"/>
    <mergeCell ref="P44:P45"/>
    <mergeCell ref="N40:N41"/>
    <mergeCell ref="O40:O41"/>
    <mergeCell ref="Q44:Q45"/>
    <mergeCell ref="Q40:Q41"/>
    <mergeCell ref="B42:B43"/>
    <mergeCell ref="D42:D43"/>
    <mergeCell ref="E42:F42"/>
    <mergeCell ref="G42:H42"/>
    <mergeCell ref="I42:J43"/>
    <mergeCell ref="Q42:Q43"/>
    <mergeCell ref="B44:B45"/>
    <mergeCell ref="D44:D45"/>
    <mergeCell ref="E44:F44"/>
    <mergeCell ref="G44:H44"/>
    <mergeCell ref="I44:J44"/>
    <mergeCell ref="K44:L45"/>
    <mergeCell ref="M44:M45"/>
    <mergeCell ref="K42:L42"/>
    <mergeCell ref="M42:M43"/>
    <mergeCell ref="N42:N43"/>
    <mergeCell ref="P40:P41"/>
    <mergeCell ref="O42:O43"/>
    <mergeCell ref="P42:P43"/>
    <mergeCell ref="N49:N50"/>
    <mergeCell ref="O49:O50"/>
    <mergeCell ref="C49:C50"/>
    <mergeCell ref="A48:A56"/>
    <mergeCell ref="E48:F48"/>
    <mergeCell ref="G48:H48"/>
    <mergeCell ref="I48:J48"/>
    <mergeCell ref="K48:L48"/>
    <mergeCell ref="B49:B50"/>
    <mergeCell ref="D49:D50"/>
    <mergeCell ref="B53:B54"/>
    <mergeCell ref="D53:D54"/>
    <mergeCell ref="E53:F53"/>
    <mergeCell ref="G53:H53"/>
    <mergeCell ref="I53:J54"/>
    <mergeCell ref="K53:L53"/>
    <mergeCell ref="C51:C52"/>
    <mergeCell ref="O115:O116"/>
    <mergeCell ref="E119:F119"/>
    <mergeCell ref="G119:H119"/>
    <mergeCell ref="B117:B118"/>
    <mergeCell ref="D117:D118"/>
    <mergeCell ref="E117:F117"/>
    <mergeCell ref="P49:P50"/>
    <mergeCell ref="Q49:Q50"/>
    <mergeCell ref="B51:B52"/>
    <mergeCell ref="D51:D52"/>
    <mergeCell ref="E51:F51"/>
    <mergeCell ref="G51:H52"/>
    <mergeCell ref="I51:J51"/>
    <mergeCell ref="E49:F50"/>
    <mergeCell ref="G49:H49"/>
    <mergeCell ref="I49:J49"/>
    <mergeCell ref="K49:L49"/>
    <mergeCell ref="M49:M50"/>
    <mergeCell ref="Q51:Q52"/>
    <mergeCell ref="K51:L51"/>
    <mergeCell ref="M51:M52"/>
    <mergeCell ref="N51:N52"/>
    <mergeCell ref="O51:O52"/>
    <mergeCell ref="P51:P52"/>
    <mergeCell ref="D115:D116"/>
    <mergeCell ref="E115:F115"/>
    <mergeCell ref="G115:H116"/>
    <mergeCell ref="I115:J115"/>
    <mergeCell ref="K115:L115"/>
    <mergeCell ref="M115:M116"/>
    <mergeCell ref="N115:N116"/>
    <mergeCell ref="I113:J113"/>
    <mergeCell ref="K113:L113"/>
    <mergeCell ref="M113:M114"/>
    <mergeCell ref="N113:N114"/>
    <mergeCell ref="I117:J118"/>
    <mergeCell ref="K117:L117"/>
    <mergeCell ref="C113:C114"/>
    <mergeCell ref="C115:C116"/>
    <mergeCell ref="Q53:Q54"/>
    <mergeCell ref="B55:B56"/>
    <mergeCell ref="D55:D56"/>
    <mergeCell ref="E55:F55"/>
    <mergeCell ref="G55:H55"/>
    <mergeCell ref="I55:J55"/>
    <mergeCell ref="Q55:Q56"/>
    <mergeCell ref="K55:L56"/>
    <mergeCell ref="M55:M56"/>
    <mergeCell ref="N55:N56"/>
    <mergeCell ref="O55:O56"/>
    <mergeCell ref="P55:P56"/>
    <mergeCell ref="M53:M54"/>
    <mergeCell ref="P53:P54"/>
    <mergeCell ref="N53:N54"/>
    <mergeCell ref="O53:O54"/>
    <mergeCell ref="C53:C54"/>
    <mergeCell ref="C55:C56"/>
    <mergeCell ref="O113:O114"/>
    <mergeCell ref="B115:B116"/>
    <mergeCell ref="A123:A129"/>
    <mergeCell ref="E123:F123"/>
    <mergeCell ref="G123:H123"/>
    <mergeCell ref="I123:J123"/>
    <mergeCell ref="O119:O120"/>
    <mergeCell ref="I119:J119"/>
    <mergeCell ref="K119:L120"/>
    <mergeCell ref="M119:M120"/>
    <mergeCell ref="N119:N120"/>
    <mergeCell ref="A112:A120"/>
    <mergeCell ref="E112:F112"/>
    <mergeCell ref="G112:H112"/>
    <mergeCell ref="I112:J112"/>
    <mergeCell ref="K112:L112"/>
    <mergeCell ref="B113:B114"/>
    <mergeCell ref="D113:D114"/>
    <mergeCell ref="E113:F114"/>
    <mergeCell ref="G113:H113"/>
    <mergeCell ref="M117:M118"/>
    <mergeCell ref="N117:N118"/>
    <mergeCell ref="O117:O118"/>
    <mergeCell ref="B119:B120"/>
    <mergeCell ref="D119:D120"/>
    <mergeCell ref="G117:H117"/>
    <mergeCell ref="B126:B127"/>
    <mergeCell ref="D126:D127"/>
    <mergeCell ref="E126:F126"/>
    <mergeCell ref="B128:B129"/>
    <mergeCell ref="E128:F128"/>
    <mergeCell ref="G128:H128"/>
    <mergeCell ref="G126:H127"/>
    <mergeCell ref="I128:J129"/>
    <mergeCell ref="I124:J124"/>
    <mergeCell ref="B124:B125"/>
    <mergeCell ref="D124:D125"/>
    <mergeCell ref="E124:F125"/>
    <mergeCell ref="G124:H124"/>
    <mergeCell ref="I126:J126"/>
    <mergeCell ref="A132:A140"/>
    <mergeCell ref="E132:F132"/>
    <mergeCell ref="G132:H132"/>
    <mergeCell ref="I132:J132"/>
    <mergeCell ref="K132:L132"/>
    <mergeCell ref="K133:L133"/>
    <mergeCell ref="M133:M134"/>
    <mergeCell ref="K137:L137"/>
    <mergeCell ref="M137:M138"/>
    <mergeCell ref="B133:B134"/>
    <mergeCell ref="D133:D134"/>
    <mergeCell ref="E133:F134"/>
    <mergeCell ref="G133:H133"/>
    <mergeCell ref="I133:J133"/>
    <mergeCell ref="K135:L135"/>
    <mergeCell ref="M135:M136"/>
    <mergeCell ref="N135:N136"/>
    <mergeCell ref="O135:O136"/>
    <mergeCell ref="B135:B136"/>
    <mergeCell ref="D135:D136"/>
    <mergeCell ref="E135:F135"/>
    <mergeCell ref="G135:H136"/>
    <mergeCell ref="I135:J135"/>
    <mergeCell ref="C135:C136"/>
    <mergeCell ref="B137:B138"/>
    <mergeCell ref="D137:D138"/>
    <mergeCell ref="E137:F137"/>
    <mergeCell ref="G137:H137"/>
    <mergeCell ref="I137:J138"/>
    <mergeCell ref="K139:L140"/>
    <mergeCell ref="M139:M140"/>
    <mergeCell ref="N139:N140"/>
    <mergeCell ref="O139:O140"/>
    <mergeCell ref="B139:B140"/>
    <mergeCell ref="D139:D140"/>
    <mergeCell ref="E139:F139"/>
    <mergeCell ref="G139:H139"/>
    <mergeCell ref="I139:J139"/>
    <mergeCell ref="C137:C138"/>
    <mergeCell ref="C139:C140"/>
    <mergeCell ref="B146:B147"/>
    <mergeCell ref="D146:D147"/>
    <mergeCell ref="E146:F146"/>
    <mergeCell ref="G146:H147"/>
    <mergeCell ref="I146:J146"/>
    <mergeCell ref="K146:L146"/>
    <mergeCell ref="M146:M147"/>
    <mergeCell ref="N146:N147"/>
    <mergeCell ref="I144:J144"/>
    <mergeCell ref="K144:L144"/>
    <mergeCell ref="M144:M145"/>
    <mergeCell ref="N144:N145"/>
    <mergeCell ref="B144:B145"/>
    <mergeCell ref="D144:D145"/>
    <mergeCell ref="E144:F145"/>
    <mergeCell ref="G144:H144"/>
    <mergeCell ref="G150:H150"/>
    <mergeCell ref="O150:O151"/>
    <mergeCell ref="I150:J150"/>
    <mergeCell ref="K150:L151"/>
    <mergeCell ref="M150:M151"/>
    <mergeCell ref="N150:N151"/>
    <mergeCell ref="B148:B149"/>
    <mergeCell ref="D148:D149"/>
    <mergeCell ref="E148:F148"/>
    <mergeCell ref="G148:H148"/>
    <mergeCell ref="I148:J149"/>
    <mergeCell ref="K148:L148"/>
    <mergeCell ref="C148:C149"/>
    <mergeCell ref="C150:C151"/>
    <mergeCell ref="A143:A151"/>
    <mergeCell ref="E143:F143"/>
    <mergeCell ref="G143:H143"/>
    <mergeCell ref="I143:J143"/>
    <mergeCell ref="K143:L143"/>
    <mergeCell ref="B159:B160"/>
    <mergeCell ref="D159:D160"/>
    <mergeCell ref="E159:F159"/>
    <mergeCell ref="G159:H159"/>
    <mergeCell ref="I159:J160"/>
    <mergeCell ref="K159:L159"/>
    <mergeCell ref="A154:A162"/>
    <mergeCell ref="E154:F154"/>
    <mergeCell ref="G154:H154"/>
    <mergeCell ref="I154:J154"/>
    <mergeCell ref="K154:L154"/>
    <mergeCell ref="B155:B156"/>
    <mergeCell ref="D155:D156"/>
    <mergeCell ref="E155:F156"/>
    <mergeCell ref="K161:L162"/>
    <mergeCell ref="B161:B162"/>
    <mergeCell ref="D161:D162"/>
    <mergeCell ref="B150:B151"/>
    <mergeCell ref="D150:D151"/>
    <mergeCell ref="P166:P167"/>
    <mergeCell ref="O159:O160"/>
    <mergeCell ref="N157:N158"/>
    <mergeCell ref="M157:M158"/>
    <mergeCell ref="O157:O158"/>
    <mergeCell ref="N155:N156"/>
    <mergeCell ref="O155:O156"/>
    <mergeCell ref="B157:B158"/>
    <mergeCell ref="D157:D158"/>
    <mergeCell ref="E157:F157"/>
    <mergeCell ref="G157:H158"/>
    <mergeCell ref="I157:J157"/>
    <mergeCell ref="K157:L157"/>
    <mergeCell ref="G155:H155"/>
    <mergeCell ref="I155:J155"/>
    <mergeCell ref="K155:L155"/>
    <mergeCell ref="M155:M156"/>
    <mergeCell ref="C155:C156"/>
    <mergeCell ref="C157:C158"/>
    <mergeCell ref="C159:C160"/>
    <mergeCell ref="A165:A173"/>
    <mergeCell ref="E165:F165"/>
    <mergeCell ref="G165:H165"/>
    <mergeCell ref="I165:J165"/>
    <mergeCell ref="K165:L165"/>
    <mergeCell ref="B166:B167"/>
    <mergeCell ref="D166:D167"/>
    <mergeCell ref="E166:F167"/>
    <mergeCell ref="G166:H166"/>
    <mergeCell ref="B172:B173"/>
    <mergeCell ref="D172:D173"/>
    <mergeCell ref="E172:F172"/>
    <mergeCell ref="G172:H172"/>
    <mergeCell ref="B170:B171"/>
    <mergeCell ref="E170:F170"/>
    <mergeCell ref="G170:H170"/>
    <mergeCell ref="I170:J171"/>
    <mergeCell ref="K170:L170"/>
    <mergeCell ref="B168:B169"/>
    <mergeCell ref="D168:D169"/>
    <mergeCell ref="E168:F168"/>
    <mergeCell ref="G168:H169"/>
    <mergeCell ref="I168:J168"/>
    <mergeCell ref="K168:L168"/>
    <mergeCell ref="C168:C169"/>
    <mergeCell ref="C170:C171"/>
    <mergeCell ref="N161:N162"/>
    <mergeCell ref="N166:N167"/>
    <mergeCell ref="M168:M169"/>
    <mergeCell ref="N168:N169"/>
    <mergeCell ref="E161:F161"/>
    <mergeCell ref="G161:H161"/>
    <mergeCell ref="I161:J161"/>
    <mergeCell ref="M161:M162"/>
    <mergeCell ref="C161:C162"/>
    <mergeCell ref="C166:C167"/>
    <mergeCell ref="D9:D10"/>
    <mergeCell ref="D84:D85"/>
    <mergeCell ref="D97:D98"/>
    <mergeCell ref="O172:O173"/>
    <mergeCell ref="I172:J172"/>
    <mergeCell ref="K172:L173"/>
    <mergeCell ref="M172:M173"/>
    <mergeCell ref="N172:N173"/>
    <mergeCell ref="M170:M171"/>
    <mergeCell ref="N170:N171"/>
    <mergeCell ref="O170:O171"/>
    <mergeCell ref="O166:O167"/>
    <mergeCell ref="I166:J166"/>
    <mergeCell ref="K166:L166"/>
    <mergeCell ref="M166:M167"/>
    <mergeCell ref="D170:D171"/>
    <mergeCell ref="O161:O162"/>
    <mergeCell ref="O168:O169"/>
    <mergeCell ref="M159:M160"/>
    <mergeCell ref="N159:N160"/>
    <mergeCell ref="M148:M149"/>
    <mergeCell ref="N148:N149"/>
    <mergeCell ref="O148:O149"/>
    <mergeCell ref="E150:F150"/>
    <mergeCell ref="C124:C125"/>
    <mergeCell ref="C126:C127"/>
    <mergeCell ref="C128:C129"/>
    <mergeCell ref="C133:C134"/>
    <mergeCell ref="C144:C145"/>
    <mergeCell ref="C146:C147"/>
    <mergeCell ref="C9:C10"/>
    <mergeCell ref="C11:C12"/>
    <mergeCell ref="C16:C17"/>
    <mergeCell ref="C18:C19"/>
    <mergeCell ref="C20:C21"/>
    <mergeCell ref="C22:C23"/>
    <mergeCell ref="C27:C28"/>
    <mergeCell ref="C29:C30"/>
    <mergeCell ref="C31:C32"/>
    <mergeCell ref="C95:C96"/>
    <mergeCell ref="C97:C98"/>
    <mergeCell ref="C172:C173"/>
    <mergeCell ref="N60:N61"/>
    <mergeCell ref="O60:O61"/>
    <mergeCell ref="N62:N63"/>
    <mergeCell ref="O62:O63"/>
    <mergeCell ref="N64:N65"/>
    <mergeCell ref="O64:O65"/>
    <mergeCell ref="P69:P70"/>
    <mergeCell ref="Q69:Q70"/>
    <mergeCell ref="P71:P72"/>
    <mergeCell ref="Q71:Q72"/>
    <mergeCell ref="P73:P74"/>
    <mergeCell ref="Q73:Q74"/>
    <mergeCell ref="P75:P76"/>
    <mergeCell ref="Q75:Q76"/>
    <mergeCell ref="P80:P81"/>
    <mergeCell ref="Q80:Q81"/>
    <mergeCell ref="P82:P83"/>
    <mergeCell ref="Q82:Q83"/>
    <mergeCell ref="P84:P85"/>
    <mergeCell ref="Q84:Q85"/>
    <mergeCell ref="P86:P87"/>
    <mergeCell ref="C117:C118"/>
    <mergeCell ref="C119:C120"/>
    <mergeCell ref="P113:P114"/>
    <mergeCell ref="Q113:Q114"/>
    <mergeCell ref="P115:P116"/>
    <mergeCell ref="Q115:Q116"/>
    <mergeCell ref="P117:P118"/>
    <mergeCell ref="Q117:Q118"/>
    <mergeCell ref="P119:P120"/>
    <mergeCell ref="Q119:Q120"/>
    <mergeCell ref="P91:P92"/>
    <mergeCell ref="Q91:Q92"/>
    <mergeCell ref="P93:P94"/>
    <mergeCell ref="Q93:Q94"/>
    <mergeCell ref="P95:P96"/>
    <mergeCell ref="Q95:Q96"/>
    <mergeCell ref="P97:P98"/>
    <mergeCell ref="Q97:Q98"/>
    <mergeCell ref="P102:P103"/>
    <mergeCell ref="Q102:Q103"/>
    <mergeCell ref="Q144:Q145"/>
    <mergeCell ref="P146:P147"/>
    <mergeCell ref="Q146:Q147"/>
    <mergeCell ref="P148:P149"/>
    <mergeCell ref="Q148:Q149"/>
    <mergeCell ref="N124:N125"/>
    <mergeCell ref="O124:O125"/>
    <mergeCell ref="N126:N127"/>
    <mergeCell ref="O126:O127"/>
    <mergeCell ref="N128:N129"/>
    <mergeCell ref="O128:O129"/>
    <mergeCell ref="P133:P134"/>
    <mergeCell ref="Q133:Q134"/>
    <mergeCell ref="P135:P136"/>
    <mergeCell ref="Q135:Q136"/>
    <mergeCell ref="O144:O145"/>
    <mergeCell ref="O146:O147"/>
    <mergeCell ref="N137:N138"/>
    <mergeCell ref="O137:O138"/>
    <mergeCell ref="N133:N134"/>
    <mergeCell ref="O133:O134"/>
    <mergeCell ref="Q166:Q167"/>
    <mergeCell ref="P168:P169"/>
    <mergeCell ref="Q168:Q169"/>
    <mergeCell ref="P170:P171"/>
    <mergeCell ref="Q170:Q171"/>
    <mergeCell ref="P172:P173"/>
    <mergeCell ref="Q172:Q173"/>
    <mergeCell ref="D106:D107"/>
    <mergeCell ref="D128:D129"/>
    <mergeCell ref="P150:P151"/>
    <mergeCell ref="Q150:Q151"/>
    <mergeCell ref="P155:P156"/>
    <mergeCell ref="Q155:Q156"/>
    <mergeCell ref="P157:P158"/>
    <mergeCell ref="Q157:Q158"/>
    <mergeCell ref="P159:P160"/>
    <mergeCell ref="Q159:Q160"/>
    <mergeCell ref="P161:P162"/>
    <mergeCell ref="Q161:Q162"/>
    <mergeCell ref="P137:P138"/>
    <mergeCell ref="Q137:Q138"/>
    <mergeCell ref="P139:P140"/>
    <mergeCell ref="Q139:Q140"/>
    <mergeCell ref="P144:P145"/>
    <mergeCell ref="W29:Z29"/>
    <mergeCell ref="W30:Z30"/>
    <mergeCell ref="W31:Z31"/>
    <mergeCell ref="W32:Z32"/>
    <mergeCell ref="W4:Z4"/>
    <mergeCell ref="W5:Z5"/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W15:Z15"/>
    <mergeCell ref="W16:Z16"/>
    <mergeCell ref="W17:Z17"/>
    <mergeCell ref="W18:Z18"/>
    <mergeCell ref="W19:Z19"/>
    <mergeCell ref="W22:Z22"/>
    <mergeCell ref="W23:Z23"/>
    <mergeCell ref="AB5:AE5"/>
    <mergeCell ref="AB6:AE6"/>
    <mergeCell ref="AG7:AJ7"/>
    <mergeCell ref="AG8:AJ8"/>
    <mergeCell ref="W24:Z24"/>
    <mergeCell ref="W25:Z25"/>
    <mergeCell ref="W26:Z26"/>
    <mergeCell ref="W27:Z27"/>
    <mergeCell ref="W28:Z28"/>
    <mergeCell ref="AB9:AE9"/>
    <mergeCell ref="AB10:AE10"/>
    <mergeCell ref="AB13:AE13"/>
    <mergeCell ref="AB14:AE14"/>
    <mergeCell ref="AG15:AJ15"/>
    <mergeCell ref="AG16:AJ16"/>
    <mergeCell ref="AB17:AE17"/>
    <mergeCell ref="AB18:AE18"/>
    <mergeCell ref="AL11:AO11"/>
    <mergeCell ref="AL12:AO12"/>
    <mergeCell ref="AL30:AO30"/>
    <mergeCell ref="AB31:AE31"/>
    <mergeCell ref="AB32:AE32"/>
    <mergeCell ref="AG33:AJ33"/>
    <mergeCell ref="AG34:AJ34"/>
    <mergeCell ref="AB35:AE35"/>
    <mergeCell ref="AB36:AE36"/>
    <mergeCell ref="AQ20:AT20"/>
    <mergeCell ref="AQ21:AT21"/>
    <mergeCell ref="AB23:AE23"/>
    <mergeCell ref="AB24:AE24"/>
    <mergeCell ref="AG25:AJ25"/>
    <mergeCell ref="AG26:AJ26"/>
    <mergeCell ref="AB27:AE27"/>
    <mergeCell ref="AB28:AE28"/>
    <mergeCell ref="AL29:AO29"/>
  </mergeCells>
  <pageMargins left="0" right="0" top="0.35433070866141736" bottom="0.15748031496062992" header="0.31496062992125984" footer="0.31496062992125984"/>
  <pageSetup scale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Dāmu komandas</vt:lpstr>
      <vt:lpstr>Dāmu pari</vt:lpstr>
      <vt:lpstr>Dāmas individuāli</vt:lpstr>
      <vt:lpstr>Kungu komandas</vt:lpstr>
      <vt:lpstr>Kungu pāri</vt:lpstr>
      <vt:lpstr>Kungi individuāli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2018-10-14T16:20:56Z</cp:lastPrinted>
  <dcterms:created xsi:type="dcterms:W3CDTF">2017-11-20T10:37:10Z</dcterms:created>
  <dcterms:modified xsi:type="dcterms:W3CDTF">2018-10-14T16:57:44Z</dcterms:modified>
</cp:coreProperties>
</file>